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OPĆINA STRIZIVOJNA\STRIZIVOJNA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E303" i="9" s="1"/>
  <c r="B303" i="9" s="1"/>
  <c r="G303" i="9"/>
  <c r="F303" i="9"/>
  <c r="H302" i="9"/>
  <c r="G302" i="9"/>
  <c r="E302" i="9" s="1"/>
  <c r="B302" i="9" s="1"/>
  <c r="F302" i="9"/>
  <c r="H301" i="9"/>
  <c r="G301" i="9"/>
  <c r="F301" i="9"/>
  <c r="E301" i="9"/>
  <c r="B301" i="9" s="1"/>
  <c r="H300" i="9"/>
  <c r="G300" i="9"/>
  <c r="E300" i="9" s="1"/>
  <c r="B300" i="9" s="1"/>
  <c r="F300" i="9"/>
  <c r="H299" i="9"/>
  <c r="G299" i="9"/>
  <c r="E299" i="9" s="1"/>
  <c r="B299" i="9" s="1"/>
  <c r="F299" i="9"/>
  <c r="H298" i="9"/>
  <c r="G298" i="9"/>
  <c r="F298" i="9"/>
  <c r="E298" i="9"/>
  <c r="B298" i="9" s="1"/>
  <c r="H297" i="9"/>
  <c r="E297" i="9" s="1"/>
  <c r="G297" i="9"/>
  <c r="F297" i="9"/>
  <c r="H296" i="9"/>
  <c r="G296" i="9"/>
  <c r="E296" i="9" s="1"/>
  <c r="B296" i="9" s="1"/>
  <c r="F296" i="9"/>
  <c r="H295" i="9"/>
  <c r="G295" i="9"/>
  <c r="E295" i="9" s="1"/>
  <c r="B295" i="9" s="1"/>
  <c r="F295" i="9"/>
  <c r="H294" i="9"/>
  <c r="G294" i="9"/>
  <c r="F294" i="9"/>
  <c r="E294" i="9"/>
  <c r="B294" i="9" s="1"/>
  <c r="H293" i="9"/>
  <c r="G293" i="9"/>
  <c r="E293" i="9" s="1"/>
  <c r="B293" i="9" s="1"/>
  <c r="F293" i="9"/>
  <c r="H292" i="9"/>
  <c r="G292" i="9"/>
  <c r="E292" i="9" s="1"/>
  <c r="B292" i="9" s="1"/>
  <c r="F292" i="9"/>
  <c r="H291" i="9"/>
  <c r="G291" i="9"/>
  <c r="F291" i="9"/>
  <c r="F290" i="9"/>
  <c r="F289" i="9"/>
  <c r="H288" i="9"/>
  <c r="G288" i="9"/>
  <c r="E288" i="9" s="1"/>
  <c r="B288" i="9" s="1"/>
  <c r="F288" i="9"/>
  <c r="H287" i="9"/>
  <c r="G287" i="9"/>
  <c r="E287" i="9" s="1"/>
  <c r="B287" i="9" s="1"/>
  <c r="F287" i="9"/>
  <c r="H286" i="9"/>
  <c r="G286" i="9"/>
  <c r="F286" i="9"/>
  <c r="E286" i="9"/>
  <c r="B286" i="9" s="1"/>
  <c r="H285" i="9"/>
  <c r="G285" i="9"/>
  <c r="E285" i="9" s="1"/>
  <c r="F285" i="9"/>
  <c r="F284" i="9"/>
  <c r="H283" i="9"/>
  <c r="G283" i="9"/>
  <c r="E283" i="9" s="1"/>
  <c r="B283" i="9" s="1"/>
  <c r="F283" i="9"/>
  <c r="H282" i="9"/>
  <c r="E282" i="9" s="1"/>
  <c r="G282" i="9"/>
  <c r="F282" i="9"/>
  <c r="B282" i="9"/>
  <c r="H281" i="9"/>
  <c r="G281" i="9"/>
  <c r="F281" i="9"/>
  <c r="E281" i="9"/>
  <c r="B281" i="9" s="1"/>
  <c r="F280" i="9"/>
  <c r="F279" i="9"/>
  <c r="F278" i="9"/>
  <c r="F276" i="9"/>
  <c r="L275" i="9"/>
  <c r="H275" i="9"/>
  <c r="F275" i="9"/>
  <c r="F274" i="9"/>
  <c r="I273" i="9"/>
  <c r="H273" i="9"/>
  <c r="E273" i="9" s="1"/>
  <c r="B273" i="9" s="1"/>
  <c r="F273" i="9"/>
  <c r="E272" i="9"/>
  <c r="M271" i="9"/>
  <c r="L271" i="9"/>
  <c r="F271" i="9"/>
  <c r="E271" i="9"/>
  <c r="B271" i="9" s="1"/>
  <c r="M270" i="9"/>
  <c r="L270" i="9"/>
  <c r="F270" i="9" s="1"/>
  <c r="B270" i="9" s="1"/>
  <c r="E270" i="9"/>
  <c r="M269" i="9"/>
  <c r="L269" i="9"/>
  <c r="F269" i="9" s="1"/>
  <c r="B269" i="9" s="1"/>
  <c r="E269" i="9"/>
  <c r="M268" i="9"/>
  <c r="F268" i="9" s="1"/>
  <c r="L268" i="9"/>
  <c r="E268" i="9"/>
  <c r="B268" i="9" s="1"/>
  <c r="M267" i="9"/>
  <c r="L267" i="9"/>
  <c r="F267" i="9"/>
  <c r="E267" i="9"/>
  <c r="B267" i="9" s="1"/>
  <c r="M266" i="9"/>
  <c r="L266" i="9"/>
  <c r="F266" i="9" s="1"/>
  <c r="E266" i="9"/>
  <c r="B266" i="9" s="1"/>
  <c r="M265" i="9"/>
  <c r="L265" i="9"/>
  <c r="E265" i="9"/>
  <c r="M264" i="9"/>
  <c r="L264" i="9"/>
  <c r="F264" i="9" s="1"/>
  <c r="E264" i="9"/>
  <c r="B264" i="9" s="1"/>
  <c r="M263" i="9"/>
  <c r="L263" i="9"/>
  <c r="F263" i="9"/>
  <c r="E263" i="9"/>
  <c r="B263" i="9" s="1"/>
  <c r="M262" i="9"/>
  <c r="L262" i="9"/>
  <c r="F262" i="9" s="1"/>
  <c r="B262" i="9" s="1"/>
  <c r="E262" i="9"/>
  <c r="M261" i="9"/>
  <c r="L261" i="9"/>
  <c r="F261" i="9" s="1"/>
  <c r="B261" i="9" s="1"/>
  <c r="E261" i="9"/>
  <c r="M260" i="9"/>
  <c r="L260" i="9"/>
  <c r="F260" i="9"/>
  <c r="E260" i="9"/>
  <c r="B260" i="9" s="1"/>
  <c r="M259" i="9"/>
  <c r="L259" i="9"/>
  <c r="F259" i="9"/>
  <c r="B259" i="9" s="1"/>
  <c r="E259" i="9"/>
  <c r="M258" i="9"/>
  <c r="L258" i="9"/>
  <c r="F258" i="9" s="1"/>
  <c r="B258" i="9" s="1"/>
  <c r="E258" i="9"/>
  <c r="M257" i="9"/>
  <c r="L257" i="9"/>
  <c r="F257" i="9" s="1"/>
  <c r="E257" i="9"/>
  <c r="B257" i="9"/>
  <c r="M256" i="9"/>
  <c r="L256" i="9"/>
  <c r="F256" i="9" s="1"/>
  <c r="E256" i="9"/>
  <c r="B256" i="9" s="1"/>
  <c r="M255" i="9"/>
  <c r="L255" i="9"/>
  <c r="F255" i="9"/>
  <c r="B255" i="9" s="1"/>
  <c r="E255" i="9"/>
  <c r="M254" i="9"/>
  <c r="L254" i="9"/>
  <c r="F254" i="9" s="1"/>
  <c r="B254" i="9" s="1"/>
  <c r="E254" i="9"/>
  <c r="M253" i="9"/>
  <c r="L253" i="9"/>
  <c r="F253" i="9" s="1"/>
  <c r="B253" i="9" s="1"/>
  <c r="E253" i="9"/>
  <c r="M252" i="9"/>
  <c r="F252" i="9" s="1"/>
  <c r="L252" i="9"/>
  <c r="E252" i="9"/>
  <c r="M251" i="9"/>
  <c r="L251" i="9"/>
  <c r="F251" i="9"/>
  <c r="B251" i="9" s="1"/>
  <c r="E251" i="9"/>
  <c r="M250" i="9"/>
  <c r="L250" i="9"/>
  <c r="F250" i="9" s="1"/>
  <c r="B250" i="9" s="1"/>
  <c r="E250" i="9"/>
  <c r="M249" i="9"/>
  <c r="L249" i="9"/>
  <c r="F249" i="9" s="1"/>
  <c r="E249" i="9"/>
  <c r="B249" i="9"/>
  <c r="M248" i="9"/>
  <c r="L248" i="9"/>
  <c r="F248" i="9" s="1"/>
  <c r="E248" i="9"/>
  <c r="B248" i="9" s="1"/>
  <c r="M247" i="9"/>
  <c r="L247" i="9"/>
  <c r="F247" i="9"/>
  <c r="E247" i="9"/>
  <c r="B247" i="9" s="1"/>
  <c r="M246" i="9"/>
  <c r="L246" i="9"/>
  <c r="F246" i="9" s="1"/>
  <c r="B246" i="9" s="1"/>
  <c r="E246" i="9"/>
  <c r="M245" i="9"/>
  <c r="L245" i="9"/>
  <c r="F245" i="9" s="1"/>
  <c r="B245" i="9" s="1"/>
  <c r="E245" i="9"/>
  <c r="M244" i="9"/>
  <c r="L244" i="9"/>
  <c r="F244" i="9" s="1"/>
  <c r="E244" i="9"/>
  <c r="M243" i="9"/>
  <c r="L243" i="9"/>
  <c r="F243" i="9"/>
  <c r="E243" i="9"/>
  <c r="M242" i="9"/>
  <c r="L242" i="9"/>
  <c r="F242" i="9" s="1"/>
  <c r="B242" i="9" s="1"/>
  <c r="E242" i="9"/>
  <c r="M241" i="9"/>
  <c r="L241" i="9"/>
  <c r="F241" i="9" s="1"/>
  <c r="E241" i="9"/>
  <c r="B241" i="9"/>
  <c r="M240" i="9"/>
  <c r="L240" i="9"/>
  <c r="F240" i="9" s="1"/>
  <c r="E240" i="9"/>
  <c r="B240" i="9" s="1"/>
  <c r="M239" i="9"/>
  <c r="L239" i="9"/>
  <c r="F239" i="9"/>
  <c r="B239" i="9" s="1"/>
  <c r="E239" i="9"/>
  <c r="M238" i="9"/>
  <c r="L238" i="9"/>
  <c r="F238" i="9" s="1"/>
  <c r="B238" i="9" s="1"/>
  <c r="E238" i="9"/>
  <c r="M237" i="9"/>
  <c r="L237" i="9"/>
  <c r="F237" i="9" s="1"/>
  <c r="B237" i="9" s="1"/>
  <c r="E237" i="9"/>
  <c r="M236" i="9"/>
  <c r="L236" i="9"/>
  <c r="F236" i="9"/>
  <c r="E236" i="9"/>
  <c r="B236" i="9" s="1"/>
  <c r="M235" i="9"/>
  <c r="L235" i="9"/>
  <c r="F235" i="9"/>
  <c r="E235" i="9"/>
  <c r="B235" i="9" s="1"/>
  <c r="M234" i="9"/>
  <c r="L234" i="9"/>
  <c r="F234" i="9" s="1"/>
  <c r="B234" i="9" s="1"/>
  <c r="E234" i="9"/>
  <c r="M233" i="9"/>
  <c r="L233" i="9"/>
  <c r="F233" i="9" s="1"/>
  <c r="B233" i="9" s="1"/>
  <c r="E233" i="9"/>
  <c r="M232" i="9"/>
  <c r="L232" i="9"/>
  <c r="F232" i="9" s="1"/>
  <c r="E232" i="9"/>
  <c r="B232" i="9" s="1"/>
  <c r="M231" i="9"/>
  <c r="L231" i="9"/>
  <c r="F231" i="9"/>
  <c r="E231" i="9"/>
  <c r="B231" i="9" s="1"/>
  <c r="M230" i="9"/>
  <c r="L230" i="9"/>
  <c r="F230" i="9" s="1"/>
  <c r="B230" i="9" s="1"/>
  <c r="E230" i="9"/>
  <c r="M229" i="9"/>
  <c r="L229" i="9"/>
  <c r="E229" i="9"/>
  <c r="M228" i="9"/>
  <c r="L228" i="9"/>
  <c r="F228" i="9"/>
  <c r="E228" i="9"/>
  <c r="B228" i="9" s="1"/>
  <c r="M227" i="9"/>
  <c r="L227" i="9"/>
  <c r="F227" i="9"/>
  <c r="B227" i="9" s="1"/>
  <c r="E227" i="9"/>
  <c r="M226" i="9"/>
  <c r="L226" i="9"/>
  <c r="F226" i="9" s="1"/>
  <c r="B226" i="9" s="1"/>
  <c r="E226" i="9"/>
  <c r="M225" i="9"/>
  <c r="L225" i="9"/>
  <c r="F225" i="9" s="1"/>
  <c r="B225" i="9" s="1"/>
  <c r="E225" i="9"/>
  <c r="M224" i="9"/>
  <c r="L224" i="9"/>
  <c r="F224" i="9" s="1"/>
  <c r="E224" i="9"/>
  <c r="M223" i="9"/>
  <c r="L223" i="9"/>
  <c r="F223" i="9"/>
  <c r="B223" i="9" s="1"/>
  <c r="E223" i="9"/>
  <c r="M222" i="9"/>
  <c r="L222" i="9"/>
  <c r="F222" i="9" s="1"/>
  <c r="B222" i="9" s="1"/>
  <c r="E222" i="9"/>
  <c r="M221" i="9"/>
  <c r="L221" i="9"/>
  <c r="F221" i="9" s="1"/>
  <c r="E221" i="9"/>
  <c r="B221" i="9"/>
  <c r="M220" i="9"/>
  <c r="L220" i="9"/>
  <c r="F220" i="9" s="1"/>
  <c r="E220" i="9"/>
  <c r="B220" i="9" s="1"/>
  <c r="M219" i="9"/>
  <c r="L219" i="9"/>
  <c r="F219" i="9"/>
  <c r="B219" i="9" s="1"/>
  <c r="E219" i="9"/>
  <c r="M218" i="9"/>
  <c r="L218" i="9"/>
  <c r="F218" i="9" s="1"/>
  <c r="B218" i="9" s="1"/>
  <c r="E218" i="9"/>
  <c r="M217" i="9"/>
  <c r="L217" i="9"/>
  <c r="F217" i="9" s="1"/>
  <c r="B217" i="9" s="1"/>
  <c r="E217" i="9"/>
  <c r="M216" i="9"/>
  <c r="L216" i="9"/>
  <c r="F216" i="9"/>
  <c r="E216" i="9"/>
  <c r="B216" i="9" s="1"/>
  <c r="M215" i="9"/>
  <c r="L215" i="9"/>
  <c r="F215" i="9"/>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G157" i="9"/>
  <c r="F157" i="9"/>
  <c r="B157" i="9"/>
  <c r="H156" i="9"/>
  <c r="G156" i="9"/>
  <c r="F156" i="9"/>
  <c r="E156" i="9"/>
  <c r="B156" i="9" s="1"/>
  <c r="H155" i="9"/>
  <c r="G155" i="9"/>
  <c r="E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G149" i="9"/>
  <c r="F149" i="9"/>
  <c r="B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G137" i="9"/>
  <c r="F137" i="9"/>
  <c r="B137" i="9"/>
  <c r="H136" i="9"/>
  <c r="G136" i="9"/>
  <c r="F136" i="9"/>
  <c r="E136" i="9"/>
  <c r="B136" i="9" s="1"/>
  <c r="H135" i="9"/>
  <c r="G135" i="9"/>
  <c r="E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G129" i="9"/>
  <c r="F129" i="9"/>
  <c r="B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G121" i="9"/>
  <c r="F121" i="9"/>
  <c r="B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G113" i="9"/>
  <c r="F113" i="9"/>
  <c r="B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G105" i="9"/>
  <c r="F105" i="9"/>
  <c r="B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G97" i="9"/>
  <c r="F97" i="9"/>
  <c r="B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G89" i="9"/>
  <c r="F89" i="9"/>
  <c r="B89" i="9"/>
  <c r="H88" i="9"/>
  <c r="G88" i="9"/>
  <c r="F88" i="9"/>
  <c r="E88" i="9"/>
  <c r="B88" i="9" s="1"/>
  <c r="H87" i="9"/>
  <c r="G87" i="9"/>
  <c r="E87" i="9" s="1"/>
  <c r="F87" i="9"/>
  <c r="H86" i="9"/>
  <c r="G86" i="9"/>
  <c r="E86" i="9" s="1"/>
  <c r="F86" i="9"/>
  <c r="B86" i="9"/>
  <c r="H85" i="9"/>
  <c r="E85" i="9" s="1"/>
  <c r="B85" i="9" s="1"/>
  <c r="G85" i="9"/>
  <c r="F85" i="9"/>
  <c r="H84" i="9"/>
  <c r="G84" i="9"/>
  <c r="F84" i="9"/>
  <c r="E84" i="9"/>
  <c r="B84" i="9" s="1"/>
  <c r="H83" i="9"/>
  <c r="G83" i="9"/>
  <c r="E83" i="9" s="1"/>
  <c r="F83" i="9"/>
  <c r="H82" i="9"/>
  <c r="G82" i="9"/>
  <c r="F82" i="9"/>
  <c r="H81" i="9"/>
  <c r="E81" i="9" s="1"/>
  <c r="B81" i="9" s="1"/>
  <c r="G81" i="9"/>
  <c r="F81" i="9"/>
  <c r="H80" i="9"/>
  <c r="G80" i="9"/>
  <c r="F80" i="9"/>
  <c r="E80" i="9"/>
  <c r="B80" i="9" s="1"/>
  <c r="H79" i="9"/>
  <c r="G79" i="9"/>
  <c r="F79" i="9"/>
  <c r="E79" i="9"/>
  <c r="B79" i="9" s="1"/>
  <c r="H78" i="9"/>
  <c r="G78" i="9"/>
  <c r="E78" i="9" s="1"/>
  <c r="F78" i="9"/>
  <c r="B78" i="9"/>
  <c r="H77" i="9"/>
  <c r="G77" i="9"/>
  <c r="F77" i="9"/>
  <c r="E77" i="9"/>
  <c r="B77" i="9" s="1"/>
  <c r="H76" i="9"/>
  <c r="E76" i="9" s="1"/>
  <c r="B76" i="9" s="1"/>
  <c r="G76" i="9"/>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G38" i="9"/>
  <c r="F38" i="9"/>
  <c r="B38" i="9"/>
  <c r="H37" i="9"/>
  <c r="G37" i="9"/>
  <c r="F37" i="9"/>
  <c r="E37" i="9"/>
  <c r="B37" i="9" s="1"/>
  <c r="H36" i="9"/>
  <c r="G36" i="9"/>
  <c r="E36" i="9" s="1"/>
  <c r="B36" i="9" s="1"/>
  <c r="F36" i="9"/>
  <c r="H35" i="9"/>
  <c r="G35" i="9"/>
  <c r="E35" i="9" s="1"/>
  <c r="B35" i="9" s="1"/>
  <c r="F35" i="9"/>
  <c r="H34" i="9"/>
  <c r="E34" i="9" s="1"/>
  <c r="B34" i="9" s="1"/>
  <c r="G34" i="9"/>
  <c r="F34" i="9"/>
  <c r="H33" i="9"/>
  <c r="G33" i="9"/>
  <c r="F33" i="9"/>
  <c r="E33" i="9"/>
  <c r="B33" i="9" s="1"/>
  <c r="H32" i="9"/>
  <c r="G32" i="9"/>
  <c r="E32" i="9" s="1"/>
  <c r="F32" i="9"/>
  <c r="H31" i="9"/>
  <c r="G31" i="9"/>
  <c r="E31" i="9" s="1"/>
  <c r="B31" i="9" s="1"/>
  <c r="F31" i="9"/>
  <c r="H30" i="9"/>
  <c r="E30" i="9" s="1"/>
  <c r="B30" i="9" s="1"/>
  <c r="G30" i="9"/>
  <c r="F30" i="9"/>
  <c r="H29" i="9"/>
  <c r="G29" i="9"/>
  <c r="F29" i="9"/>
  <c r="E29" i="9"/>
  <c r="B29" i="9" s="1"/>
  <c r="H28" i="9"/>
  <c r="G28" i="9"/>
  <c r="E28" i="9" s="1"/>
  <c r="F28" i="9"/>
  <c r="H27" i="9"/>
  <c r="G27" i="9"/>
  <c r="E27" i="9" s="1"/>
  <c r="B27" i="9" s="1"/>
  <c r="F27" i="9"/>
  <c r="H26" i="9"/>
  <c r="E26" i="9" s="1"/>
  <c r="B26" i="9" s="1"/>
  <c r="G26" i="9"/>
  <c r="F26" i="9"/>
  <c r="H25" i="9"/>
  <c r="G25" i="9"/>
  <c r="F25" i="9"/>
  <c r="E25" i="9"/>
  <c r="B25" i="9" s="1"/>
  <c r="H24" i="9"/>
  <c r="G24" i="9"/>
  <c r="E24" i="9" s="1"/>
  <c r="F24" i="9"/>
  <c r="H23" i="9"/>
  <c r="G23" i="9"/>
  <c r="E23" i="9" s="1"/>
  <c r="B23" i="9" s="1"/>
  <c r="F23" i="9"/>
  <c r="H22" i="9"/>
  <c r="E22" i="9" s="1"/>
  <c r="B22" i="9" s="1"/>
  <c r="G22" i="9"/>
  <c r="F22" i="9"/>
  <c r="F21" i="9"/>
  <c r="F4" i="9"/>
  <c r="O3" i="9"/>
  <c r="G275" i="9" s="1"/>
  <c r="E275" i="9" s="1"/>
  <c r="B275" i="9" s="1"/>
  <c r="I3" i="9"/>
  <c r="H3" i="9"/>
  <c r="G3" i="9"/>
  <c r="D101" i="8"/>
  <c r="D95" i="8"/>
  <c r="D90" i="8"/>
  <c r="D85" i="8"/>
  <c r="D80" i="8"/>
  <c r="D75" i="8"/>
  <c r="D70" i="8"/>
  <c r="D65" i="8"/>
  <c r="D60" i="8"/>
  <c r="D55" i="8"/>
  <c r="D49" i="8" s="1"/>
  <c r="D50" i="8"/>
  <c r="D44" i="8"/>
  <c r="D43" i="8" s="1"/>
  <c r="D36" i="8"/>
  <c r="D26" i="8"/>
  <c r="D24" i="8"/>
  <c r="D18" i="8"/>
  <c r="D8" i="8"/>
  <c r="D6" i="8"/>
  <c r="E44" i="7"/>
  <c r="D44" i="7"/>
  <c r="E39" i="7"/>
  <c r="D39" i="7"/>
  <c r="D38" i="7" s="1"/>
  <c r="E38" i="7"/>
  <c r="E30" i="7"/>
  <c r="D30" i="7"/>
  <c r="D22" i="7" s="1"/>
  <c r="E23" i="7"/>
  <c r="E22" i="7" s="1"/>
  <c r="D23" i="7"/>
  <c r="E14" i="7"/>
  <c r="D14" i="7"/>
  <c r="E7" i="7"/>
  <c r="D7" i="7"/>
  <c r="E6" i="7"/>
  <c r="D6" i="7"/>
  <c r="D5" i="7"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250" i="5"/>
  <c r="F250" i="5" s="1"/>
  <c r="F249" i="5"/>
  <c r="F248" i="5"/>
  <c r="F247" i="5"/>
  <c r="F246" i="5"/>
  <c r="E246" i="5"/>
  <c r="E245" i="5" s="1"/>
  <c r="D246" i="5"/>
  <c r="D245" i="5"/>
  <c r="F245" i="5" s="1"/>
  <c r="F244" i="5"/>
  <c r="F243" i="5"/>
  <c r="F242" i="5"/>
  <c r="E242" i="5"/>
  <c r="D242" i="5"/>
  <c r="F241" i="5"/>
  <c r="F240" i="5"/>
  <c r="F239" i="5"/>
  <c r="E239" i="5"/>
  <c r="D239" i="5"/>
  <c r="D238"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F198" i="5"/>
  <c r="E198" i="5"/>
  <c r="D198" i="5"/>
  <c r="F197" i="5"/>
  <c r="F196" i="5"/>
  <c r="F195" i="5"/>
  <c r="F194" i="5"/>
  <c r="F193" i="5"/>
  <c r="F192" i="5"/>
  <c r="F191" i="5"/>
  <c r="E191" i="5"/>
  <c r="D191" i="5"/>
  <c r="D190" i="5" s="1"/>
  <c r="E190" i="5"/>
  <c r="H309" i="9" s="1"/>
  <c r="F189" i="5"/>
  <c r="F188" i="5"/>
  <c r="F187" i="5"/>
  <c r="F186" i="5"/>
  <c r="F185" i="5"/>
  <c r="F184" i="5"/>
  <c r="F183" i="5"/>
  <c r="F182" i="5"/>
  <c r="F181" i="5"/>
  <c r="F180" i="5"/>
  <c r="E180" i="5"/>
  <c r="E177" i="5" s="1"/>
  <c r="D180" i="5"/>
  <c r="F179" i="5"/>
  <c r="F178" i="5"/>
  <c r="F177"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F86" i="5"/>
  <c r="F85" i="5"/>
  <c r="F84" i="5"/>
  <c r="F83" i="5"/>
  <c r="F82" i="5"/>
  <c r="F81" i="5"/>
  <c r="F80" i="5"/>
  <c r="E79" i="5"/>
  <c r="E78" i="5" s="1"/>
  <c r="D79" i="5"/>
  <c r="F79" i="5" s="1"/>
  <c r="F77" i="5"/>
  <c r="F76" i="5"/>
  <c r="F75" i="5"/>
  <c r="F74" i="5"/>
  <c r="F73" i="5"/>
  <c r="F72" i="5"/>
  <c r="F71" i="5"/>
  <c r="E70" i="5"/>
  <c r="E69" i="5" s="1"/>
  <c r="E68" i="5" s="1"/>
  <c r="D70" i="5"/>
  <c r="D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E8" i="5"/>
  <c r="E7" i="5" s="1"/>
  <c r="E6"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E632" i="4"/>
  <c r="D632" i="4"/>
  <c r="D625" i="4" s="1"/>
  <c r="F625" i="4" s="1"/>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E580" i="4" s="1"/>
  <c r="D585" i="4"/>
  <c r="F584" i="4"/>
  <c r="F583" i="4"/>
  <c r="F582" i="4"/>
  <c r="E581" i="4"/>
  <c r="D581" i="4"/>
  <c r="F581" i="4" s="1"/>
  <c r="F579" i="4"/>
  <c r="F578" i="4"/>
  <c r="E577" i="4"/>
  <c r="D577" i="4"/>
  <c r="F577" i="4" s="1"/>
  <c r="F576" i="4"/>
  <c r="F575" i="4"/>
  <c r="E574" i="4"/>
  <c r="D574" i="4"/>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F418" i="4" s="1"/>
  <c r="F417" i="4"/>
  <c r="E417" i="4"/>
  <c r="E644" i="4" s="1"/>
  <c r="D417" i="4"/>
  <c r="F416" i="4"/>
  <c r="E416" i="4"/>
  <c r="E643" i="4" s="1"/>
  <c r="D416" i="4"/>
  <c r="D643" i="4" s="1"/>
  <c r="F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F364" i="4" s="1"/>
  <c r="D364" i="4"/>
  <c r="D363" i="4"/>
  <c r="F362" i="4"/>
  <c r="F361" i="4"/>
  <c r="F360" i="4"/>
  <c r="F359" i="4"/>
  <c r="F358" i="4"/>
  <c r="F357" i="4"/>
  <c r="F356"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E304" i="4"/>
  <c r="D304" i="4"/>
  <c r="F304" i="4" s="1"/>
  <c r="F303" i="4"/>
  <c r="F302" i="4"/>
  <c r="F301" i="4"/>
  <c r="F300" i="4"/>
  <c r="E300" i="4"/>
  <c r="D300" i="4"/>
  <c r="E299" i="4"/>
  <c r="E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F210" i="4"/>
  <c r="E210" i="4"/>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F164" i="4"/>
  <c r="E164" i="4"/>
  <c r="D164" i="4"/>
  <c r="D163" i="4" s="1"/>
  <c r="F163" i="4" s="1"/>
  <c r="E163" i="4"/>
  <c r="F162" i="4"/>
  <c r="F161" i="4"/>
  <c r="F160" i="4"/>
  <c r="E159" i="4"/>
  <c r="D159" i="4"/>
  <c r="F159" i="4" s="1"/>
  <c r="F158" i="4"/>
  <c r="F157" i="4"/>
  <c r="F156" i="4"/>
  <c r="F155" i="4"/>
  <c r="F154" i="4"/>
  <c r="E153" i="4"/>
  <c r="E152" i="4" s="1"/>
  <c r="D153" i="4"/>
  <c r="F153" i="4" s="1"/>
  <c r="F150" i="4"/>
  <c r="F149" i="4"/>
  <c r="F148" i="4"/>
  <c r="F147" i="4"/>
  <c r="F146" i="4"/>
  <c r="F145" i="4"/>
  <c r="F144" i="4"/>
  <c r="F143" i="4"/>
  <c r="F142" i="4"/>
  <c r="F141" i="4"/>
  <c r="F140" i="4"/>
  <c r="E140" i="4"/>
  <c r="D140" i="4"/>
  <c r="D139" i="4" s="1"/>
  <c r="F139" i="4" s="1"/>
  <c r="E139" i="4"/>
  <c r="F138" i="4"/>
  <c r="F137" i="4"/>
  <c r="F136" i="4"/>
  <c r="F135" i="4"/>
  <c r="E134" i="4"/>
  <c r="E133" i="4" s="1"/>
  <c r="D134" i="4"/>
  <c r="D133" i="4" s="1"/>
  <c r="F133" i="4" s="1"/>
  <c r="F132" i="4"/>
  <c r="F131" i="4"/>
  <c r="F130" i="4"/>
  <c r="F129" i="4"/>
  <c r="F128" i="4"/>
  <c r="E128" i="4"/>
  <c r="D128" i="4"/>
  <c r="F127" i="4"/>
  <c r="F126" i="4"/>
  <c r="E125" i="4"/>
  <c r="E124" i="4" s="1"/>
  <c r="D125" i="4"/>
  <c r="F125" i="4" s="1"/>
  <c r="F123" i="4"/>
  <c r="F122" i="4"/>
  <c r="F121" i="4"/>
  <c r="E120" i="4"/>
  <c r="D120" i="4"/>
  <c r="F120" i="4" s="1"/>
  <c r="F119" i="4"/>
  <c r="F118" i="4"/>
  <c r="F117" i="4"/>
  <c r="F116" i="4"/>
  <c r="F115" i="4"/>
  <c r="F114" i="4"/>
  <c r="F113" i="4"/>
  <c r="F112" i="4"/>
  <c r="E112" i="4"/>
  <c r="D112" i="4"/>
  <c r="F111" i="4"/>
  <c r="F110" i="4"/>
  <c r="F109" i="4"/>
  <c r="F108" i="4"/>
  <c r="E107" i="4"/>
  <c r="F107" i="4"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F59" i="4" s="1"/>
  <c r="D59" i="4"/>
  <c r="F58" i="4"/>
  <c r="F57" i="4"/>
  <c r="F56" i="4"/>
  <c r="F55" i="4"/>
  <c r="E54" i="4"/>
  <c r="D54" i="4"/>
  <c r="F54" i="4" s="1"/>
  <c r="F53" i="4"/>
  <c r="F52" i="4"/>
  <c r="F51" i="4"/>
  <c r="E51" i="4"/>
  <c r="E50" i="4" s="1"/>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I35" i="3"/>
  <c r="G35" i="3"/>
  <c r="B35" i="3"/>
  <c r="G34" i="3"/>
  <c r="B34" i="3"/>
  <c r="I33" i="3"/>
  <c r="G33" i="3"/>
  <c r="B33" i="3"/>
  <c r="I32" i="3"/>
  <c r="H32" i="3"/>
  <c r="G32" i="3"/>
  <c r="B32" i="3"/>
  <c r="I31" i="3"/>
  <c r="H31" i="3"/>
  <c r="G31" i="3"/>
  <c r="B31" i="3"/>
  <c r="I30" i="3"/>
  <c r="H30" i="3"/>
  <c r="G30" i="3"/>
  <c r="B30" i="3"/>
  <c r="H29" i="3"/>
  <c r="G29" i="3"/>
  <c r="B29" i="3"/>
  <c r="I28" i="3"/>
  <c r="G28" i="3"/>
  <c r="B28" i="3"/>
  <c r="I27" i="3"/>
  <c r="G27" i="3"/>
  <c r="B27" i="3"/>
  <c r="I26" i="3"/>
  <c r="H26" i="3"/>
  <c r="G26" i="3"/>
  <c r="B26" i="3"/>
  <c r="I25" i="3"/>
  <c r="H25" i="3"/>
  <c r="G25" i="3"/>
  <c r="B25" i="3"/>
  <c r="I24" i="3"/>
  <c r="H24" i="3"/>
  <c r="G24" i="3"/>
  <c r="B24" i="3"/>
  <c r="G23" i="3"/>
  <c r="B23" i="3"/>
  <c r="G22" i="3"/>
  <c r="B22" i="3"/>
  <c r="I21" i="3"/>
  <c r="G21" i="3"/>
  <c r="B21" i="3"/>
  <c r="I20" i="3"/>
  <c r="G20" i="3"/>
  <c r="B20" i="3"/>
  <c r="G19" i="3"/>
  <c r="B19" i="3"/>
  <c r="G18" i="3"/>
  <c r="B18" i="3"/>
  <c r="G17" i="3"/>
  <c r="B17" i="3"/>
  <c r="G16" i="3"/>
  <c r="B16" i="3"/>
  <c r="H10" i="3" a="1"/>
  <c r="H10" i="3" s="1"/>
  <c r="L3" i="9" s="1"/>
  <c r="H1580" i="1"/>
  <c r="C1580" i="1"/>
  <c r="G1580" i="1" s="1"/>
  <c r="H1579" i="1"/>
  <c r="G1579" i="1"/>
  <c r="C1579" i="1"/>
  <c r="C1578" i="1"/>
  <c r="H1578" i="1" s="1"/>
  <c r="C1577" i="1"/>
  <c r="H1576" i="1"/>
  <c r="C1576" i="1"/>
  <c r="G1576" i="1" s="1"/>
  <c r="H1575" i="1"/>
  <c r="G1575" i="1"/>
  <c r="C1575" i="1"/>
  <c r="C1574" i="1"/>
  <c r="H1574" i="1" s="1"/>
  <c r="C1573" i="1"/>
  <c r="H1572" i="1"/>
  <c r="C1572" i="1"/>
  <c r="G1572" i="1" s="1"/>
  <c r="H1571" i="1"/>
  <c r="G1571" i="1"/>
  <c r="C1571" i="1"/>
  <c r="C1570" i="1"/>
  <c r="H1570" i="1" s="1"/>
  <c r="C1569" i="1"/>
  <c r="H1568" i="1"/>
  <c r="C1568" i="1"/>
  <c r="G1568" i="1" s="1"/>
  <c r="H1567" i="1"/>
  <c r="G1567" i="1"/>
  <c r="C1567" i="1"/>
  <c r="C1566" i="1"/>
  <c r="H1566" i="1" s="1"/>
  <c r="C1565" i="1"/>
  <c r="H1564" i="1"/>
  <c r="C1564" i="1"/>
  <c r="G1564" i="1" s="1"/>
  <c r="H1563" i="1"/>
  <c r="G1563" i="1"/>
  <c r="C1563" i="1"/>
  <c r="C1562" i="1"/>
  <c r="H1562" i="1" s="1"/>
  <c r="C1561" i="1"/>
  <c r="H1560" i="1"/>
  <c r="G1560" i="1"/>
  <c r="C1560" i="1"/>
  <c r="H1559" i="1"/>
  <c r="G1559" i="1"/>
  <c r="C1559" i="1"/>
  <c r="G1558" i="1"/>
  <c r="C1558" i="1"/>
  <c r="H1558" i="1" s="1"/>
  <c r="C1557" i="1"/>
  <c r="H1556" i="1"/>
  <c r="G1556" i="1"/>
  <c r="C1556" i="1"/>
  <c r="H1555" i="1"/>
  <c r="G1555" i="1"/>
  <c r="C1555" i="1"/>
  <c r="C1554" i="1"/>
  <c r="C1553" i="1"/>
  <c r="H1552" i="1"/>
  <c r="G1552" i="1"/>
  <c r="C1552" i="1"/>
  <c r="H1551" i="1"/>
  <c r="G1551" i="1"/>
  <c r="C1551" i="1"/>
  <c r="G1550" i="1"/>
  <c r="C1550" i="1"/>
  <c r="H1550" i="1" s="1"/>
  <c r="C1549" i="1"/>
  <c r="H1548" i="1"/>
  <c r="G1548" i="1"/>
  <c r="C1548" i="1"/>
  <c r="H1547" i="1"/>
  <c r="G1547" i="1"/>
  <c r="C1547" i="1"/>
  <c r="C1546" i="1"/>
  <c r="H1546" i="1" s="1"/>
  <c r="C1545" i="1"/>
  <c r="H1544" i="1"/>
  <c r="G1544" i="1"/>
  <c r="C1544" i="1"/>
  <c r="H1543" i="1"/>
  <c r="G1543" i="1"/>
  <c r="C1543" i="1"/>
  <c r="G1542" i="1"/>
  <c r="C1542" i="1"/>
  <c r="H1542" i="1" s="1"/>
  <c r="C1541" i="1"/>
  <c r="H1540" i="1"/>
  <c r="G1540" i="1"/>
  <c r="C1540" i="1"/>
  <c r="H1539" i="1"/>
  <c r="G1539" i="1"/>
  <c r="C1539" i="1"/>
  <c r="C1538" i="1"/>
  <c r="C1537" i="1"/>
  <c r="H1536" i="1"/>
  <c r="G1536" i="1"/>
  <c r="C1536" i="1"/>
  <c r="H1535" i="1"/>
  <c r="G1535" i="1"/>
  <c r="C1535" i="1"/>
  <c r="G1534" i="1"/>
  <c r="C1534" i="1"/>
  <c r="H1534" i="1" s="1"/>
  <c r="C1533" i="1"/>
  <c r="H1532" i="1"/>
  <c r="G1532" i="1"/>
  <c r="C1532" i="1"/>
  <c r="H1531" i="1"/>
  <c r="G1531" i="1"/>
  <c r="C1531" i="1"/>
  <c r="C1530" i="1"/>
  <c r="H1530" i="1" s="1"/>
  <c r="C1529" i="1"/>
  <c r="H1528" i="1"/>
  <c r="G1528" i="1"/>
  <c r="C1528" i="1"/>
  <c r="H1527" i="1"/>
  <c r="G1527" i="1"/>
  <c r="C1527" i="1"/>
  <c r="G1526" i="1"/>
  <c r="C1526" i="1"/>
  <c r="H1526" i="1" s="1"/>
  <c r="C1525" i="1"/>
  <c r="H1524" i="1"/>
  <c r="G1524" i="1"/>
  <c r="C1524" i="1"/>
  <c r="H1523" i="1"/>
  <c r="G1523" i="1"/>
  <c r="C1523" i="1"/>
  <c r="C1522" i="1"/>
  <c r="C1521" i="1"/>
  <c r="H1520" i="1"/>
  <c r="G1520" i="1"/>
  <c r="C1520" i="1"/>
  <c r="H1519" i="1"/>
  <c r="G1519" i="1"/>
  <c r="C1519" i="1"/>
  <c r="G1518" i="1"/>
  <c r="C1518" i="1"/>
  <c r="H1518" i="1" s="1"/>
  <c r="H1516" i="1"/>
  <c r="G1516" i="1"/>
  <c r="C1516" i="1"/>
  <c r="H1515" i="1"/>
  <c r="G1515" i="1"/>
  <c r="C1515" i="1"/>
  <c r="C1514" i="1"/>
  <c r="H1514" i="1" s="1"/>
  <c r="C1513" i="1"/>
  <c r="H1512" i="1"/>
  <c r="G1512" i="1"/>
  <c r="C1512" i="1"/>
  <c r="H1511" i="1"/>
  <c r="G1511" i="1"/>
  <c r="C1511" i="1"/>
  <c r="G1510" i="1"/>
  <c r="C1510" i="1"/>
  <c r="H1510" i="1" s="1"/>
  <c r="C1509" i="1"/>
  <c r="H1508" i="1"/>
  <c r="G1508" i="1"/>
  <c r="C1508" i="1"/>
  <c r="H1507" i="1"/>
  <c r="G1507" i="1"/>
  <c r="C1507" i="1"/>
  <c r="C1506" i="1"/>
  <c r="C1505" i="1"/>
  <c r="H1504" i="1"/>
  <c r="G1504" i="1"/>
  <c r="C1504" i="1"/>
  <c r="H1503" i="1"/>
  <c r="G1503" i="1"/>
  <c r="C1503" i="1"/>
  <c r="G1502" i="1"/>
  <c r="C1502" i="1"/>
  <c r="H1502" i="1" s="1"/>
  <c r="C1501" i="1"/>
  <c r="H1500" i="1"/>
  <c r="G1500" i="1"/>
  <c r="C1500" i="1"/>
  <c r="H1499" i="1"/>
  <c r="G1499" i="1"/>
  <c r="C1499" i="1"/>
  <c r="C1498" i="1"/>
  <c r="H1498" i="1" s="1"/>
  <c r="C1497" i="1"/>
  <c r="H1496" i="1"/>
  <c r="G1496" i="1"/>
  <c r="C1496" i="1"/>
  <c r="H1495" i="1"/>
  <c r="G1495" i="1"/>
  <c r="C1495" i="1"/>
  <c r="G1494" i="1"/>
  <c r="C1494" i="1"/>
  <c r="H1494" i="1" s="1"/>
  <c r="C1493" i="1"/>
  <c r="H1492" i="1"/>
  <c r="G1492" i="1"/>
  <c r="C1492" i="1"/>
  <c r="H1491" i="1"/>
  <c r="G1491" i="1"/>
  <c r="C1491" i="1"/>
  <c r="C1490" i="1"/>
  <c r="C1489" i="1"/>
  <c r="H1488" i="1"/>
  <c r="G1488" i="1"/>
  <c r="C1488" i="1"/>
  <c r="H1487" i="1"/>
  <c r="G1487" i="1"/>
  <c r="C1487" i="1"/>
  <c r="G1486" i="1"/>
  <c r="C1486" i="1"/>
  <c r="H1486" i="1" s="1"/>
  <c r="C1485" i="1"/>
  <c r="H1484" i="1"/>
  <c r="G1484" i="1"/>
  <c r="C1484" i="1"/>
  <c r="H1483" i="1"/>
  <c r="G1483" i="1"/>
  <c r="C1483" i="1"/>
  <c r="C1482" i="1"/>
  <c r="H1482" i="1" s="1"/>
  <c r="C1481" i="1"/>
  <c r="H1480" i="1"/>
  <c r="G1480" i="1"/>
  <c r="C1480" i="1"/>
  <c r="D1479" i="1"/>
  <c r="C1479" i="1"/>
  <c r="J1479" i="1" s="1"/>
  <c r="H1478" i="1"/>
  <c r="G1478" i="1"/>
  <c r="I1478" i="1" s="1"/>
  <c r="D1478" i="1"/>
  <c r="J1478" i="1" s="1"/>
  <c r="C1478" i="1"/>
  <c r="D1477" i="1"/>
  <c r="C1477" i="1"/>
  <c r="J1477" i="1" s="1"/>
  <c r="H1476" i="1"/>
  <c r="G1476" i="1"/>
  <c r="I1476" i="1" s="1"/>
  <c r="D1476" i="1"/>
  <c r="J1476" i="1" s="1"/>
  <c r="C1476" i="1"/>
  <c r="H1475" i="1"/>
  <c r="G1475" i="1"/>
  <c r="D1475" i="1"/>
  <c r="C1475" i="1"/>
  <c r="D1474" i="1"/>
  <c r="C1474" i="1"/>
  <c r="J1474" i="1" s="1"/>
  <c r="H1473" i="1"/>
  <c r="G1473" i="1"/>
  <c r="I1473" i="1" s="1"/>
  <c r="D1473" i="1"/>
  <c r="J1473" i="1" s="1"/>
  <c r="C1473" i="1"/>
  <c r="D1472" i="1"/>
  <c r="C1472" i="1"/>
  <c r="J1472" i="1" s="1"/>
  <c r="H1471" i="1"/>
  <c r="G1471" i="1"/>
  <c r="I1471" i="1" s="1"/>
  <c r="D1471" i="1"/>
  <c r="J1471" i="1" s="1"/>
  <c r="C1471" i="1"/>
  <c r="H1470" i="1"/>
  <c r="G1470" i="1"/>
  <c r="D1470" i="1"/>
  <c r="C1470" i="1"/>
  <c r="H1469" i="1"/>
  <c r="G1469" i="1"/>
  <c r="D1469" i="1"/>
  <c r="C1469" i="1"/>
  <c r="D1468" i="1"/>
  <c r="C1468" i="1"/>
  <c r="J1468" i="1" s="1"/>
  <c r="H1467" i="1"/>
  <c r="G1467" i="1"/>
  <c r="I1467" i="1" s="1"/>
  <c r="D1467" i="1"/>
  <c r="J1467" i="1" s="1"/>
  <c r="C1467" i="1"/>
  <c r="D1466" i="1"/>
  <c r="C1466" i="1"/>
  <c r="J1466" i="1" s="1"/>
  <c r="H1465" i="1"/>
  <c r="G1465" i="1"/>
  <c r="I1465" i="1" s="1"/>
  <c r="D1465" i="1"/>
  <c r="J1465" i="1" s="1"/>
  <c r="C1465" i="1"/>
  <c r="D1464" i="1"/>
  <c r="C1464" i="1"/>
  <c r="J1464" i="1" s="1"/>
  <c r="H1463" i="1"/>
  <c r="G1463" i="1"/>
  <c r="I1463" i="1" s="1"/>
  <c r="D1463" i="1"/>
  <c r="J1463" i="1" s="1"/>
  <c r="C1463" i="1"/>
  <c r="D1462" i="1"/>
  <c r="C1462" i="1"/>
  <c r="J1462" i="1" s="1"/>
  <c r="D1461" i="1"/>
  <c r="C1461" i="1"/>
  <c r="H1460" i="1"/>
  <c r="G1460" i="1"/>
  <c r="I1460" i="1" s="1"/>
  <c r="D1460" i="1"/>
  <c r="J1460" i="1" s="1"/>
  <c r="C1460" i="1"/>
  <c r="D1459" i="1"/>
  <c r="C1459" i="1"/>
  <c r="H1458" i="1"/>
  <c r="G1458" i="1"/>
  <c r="I1458" i="1" s="1"/>
  <c r="D1458" i="1"/>
  <c r="J1458" i="1" s="1"/>
  <c r="C1458" i="1"/>
  <c r="D1457" i="1"/>
  <c r="C1457" i="1"/>
  <c r="H1456" i="1"/>
  <c r="G1456" i="1"/>
  <c r="I1456" i="1" s="1"/>
  <c r="D1456" i="1"/>
  <c r="J1456" i="1" s="1"/>
  <c r="C1456" i="1"/>
  <c r="D1455" i="1"/>
  <c r="C1455" i="1"/>
  <c r="D1454" i="1"/>
  <c r="C1454" i="1"/>
  <c r="D1453" i="1"/>
  <c r="C1453" i="1"/>
  <c r="H1452" i="1"/>
  <c r="G1452" i="1"/>
  <c r="I1452" i="1" s="1"/>
  <c r="D1452" i="1"/>
  <c r="J1452" i="1" s="1"/>
  <c r="C1452" i="1"/>
  <c r="D1451" i="1"/>
  <c r="C1451" i="1"/>
  <c r="H1450" i="1"/>
  <c r="G1450" i="1"/>
  <c r="I1450" i="1" s="1"/>
  <c r="D1450" i="1"/>
  <c r="J1450" i="1" s="1"/>
  <c r="C1450" i="1"/>
  <c r="D1449" i="1"/>
  <c r="C1449" i="1"/>
  <c r="H1448" i="1"/>
  <c r="G1448" i="1"/>
  <c r="I1448" i="1" s="1"/>
  <c r="D1448" i="1"/>
  <c r="J1448" i="1" s="1"/>
  <c r="C1448" i="1"/>
  <c r="D1447" i="1"/>
  <c r="C1447" i="1"/>
  <c r="H1446" i="1"/>
  <c r="G1446" i="1"/>
  <c r="I1446" i="1" s="1"/>
  <c r="D1446" i="1"/>
  <c r="J1446" i="1" s="1"/>
  <c r="C1446" i="1"/>
  <c r="D1445" i="1"/>
  <c r="C1445" i="1"/>
  <c r="J1444" i="1"/>
  <c r="G1444" i="1"/>
  <c r="D1444" i="1"/>
  <c r="C1444" i="1"/>
  <c r="H1444" i="1" s="1"/>
  <c r="D1443" i="1"/>
  <c r="C1443" i="1"/>
  <c r="J1442" i="1"/>
  <c r="G1442" i="1"/>
  <c r="D1442" i="1"/>
  <c r="C1442" i="1"/>
  <c r="H1442" i="1" s="1"/>
  <c r="D1441" i="1"/>
  <c r="C1441" i="1"/>
  <c r="J1440" i="1"/>
  <c r="G1440" i="1"/>
  <c r="D1440" i="1"/>
  <c r="C1440" i="1"/>
  <c r="H1440" i="1" s="1"/>
  <c r="D1439" i="1"/>
  <c r="C1439" i="1"/>
  <c r="H1438" i="1"/>
  <c r="D1438" i="1"/>
  <c r="C1438" i="1"/>
  <c r="G1438" i="1" s="1"/>
  <c r="H1437" i="1"/>
  <c r="D1437" i="1"/>
  <c r="C1437" i="1"/>
  <c r="G1437" i="1" s="1"/>
  <c r="C1436" i="1"/>
  <c r="D1435" i="1"/>
  <c r="H1434" i="1"/>
  <c r="D1434" i="1"/>
  <c r="C1434" i="1"/>
  <c r="G1434" i="1" s="1"/>
  <c r="D1433" i="1"/>
  <c r="C1433" i="1"/>
  <c r="G1433" i="1" s="1"/>
  <c r="D1432" i="1"/>
  <c r="C1432" i="1"/>
  <c r="H1431" i="1"/>
  <c r="D1431" i="1"/>
  <c r="C1431" i="1"/>
  <c r="G1431" i="1" s="1"/>
  <c r="H1430" i="1"/>
  <c r="D1430" i="1"/>
  <c r="C1430" i="1"/>
  <c r="G1430" i="1" s="1"/>
  <c r="D1429" i="1"/>
  <c r="C1429" i="1"/>
  <c r="G1429" i="1" s="1"/>
  <c r="D1428" i="1"/>
  <c r="C1428" i="1"/>
  <c r="H1427" i="1"/>
  <c r="D1427" i="1"/>
  <c r="C1427" i="1"/>
  <c r="G1427" i="1" s="1"/>
  <c r="H1426" i="1"/>
  <c r="D1426" i="1"/>
  <c r="C1426" i="1"/>
  <c r="G1426" i="1" s="1"/>
  <c r="D1425" i="1"/>
  <c r="C1425" i="1"/>
  <c r="G1425" i="1" s="1"/>
  <c r="D1424" i="1"/>
  <c r="C1424" i="1"/>
  <c r="H1423" i="1"/>
  <c r="D1423" i="1"/>
  <c r="C1423" i="1"/>
  <c r="G1423" i="1" s="1"/>
  <c r="H1422" i="1"/>
  <c r="D1422" i="1"/>
  <c r="C1422" i="1"/>
  <c r="G1422" i="1" s="1"/>
  <c r="D1421" i="1"/>
  <c r="C1421" i="1"/>
  <c r="G1421" i="1" s="1"/>
  <c r="D1420" i="1"/>
  <c r="C1420" i="1"/>
  <c r="H1419" i="1"/>
  <c r="D1419" i="1"/>
  <c r="C1419" i="1"/>
  <c r="G1419" i="1" s="1"/>
  <c r="H1418" i="1"/>
  <c r="D1418" i="1"/>
  <c r="C1418" i="1"/>
  <c r="G1418" i="1" s="1"/>
  <c r="D1417" i="1"/>
  <c r="C1417" i="1"/>
  <c r="G1417" i="1" s="1"/>
  <c r="D1416" i="1"/>
  <c r="C1416" i="1"/>
  <c r="H1415" i="1"/>
  <c r="D1415" i="1"/>
  <c r="C1415" i="1"/>
  <c r="G1415" i="1" s="1"/>
  <c r="H1414" i="1"/>
  <c r="D1414" i="1"/>
  <c r="C1414" i="1"/>
  <c r="G1414" i="1" s="1"/>
  <c r="D1413" i="1"/>
  <c r="C1413" i="1"/>
  <c r="G1413" i="1" s="1"/>
  <c r="D1412" i="1"/>
  <c r="C1412" i="1"/>
  <c r="H1411" i="1"/>
  <c r="D1411" i="1"/>
  <c r="C1411" i="1"/>
  <c r="G1411" i="1" s="1"/>
  <c r="H1410" i="1"/>
  <c r="D1410" i="1"/>
  <c r="C1410" i="1"/>
  <c r="G1410" i="1" s="1"/>
  <c r="D1409" i="1"/>
  <c r="C1409" i="1"/>
  <c r="G1409" i="1" s="1"/>
  <c r="D1408" i="1"/>
  <c r="H1407" i="1"/>
  <c r="D1407" i="1"/>
  <c r="C1407" i="1"/>
  <c r="G1407" i="1" s="1"/>
  <c r="H1406" i="1"/>
  <c r="D1406" i="1"/>
  <c r="C1406" i="1"/>
  <c r="G1406" i="1" s="1"/>
  <c r="D1405" i="1"/>
  <c r="C1405" i="1"/>
  <c r="G1405" i="1" s="1"/>
  <c r="D1404" i="1"/>
  <c r="C1404" i="1"/>
  <c r="H1403" i="1"/>
  <c r="D1403" i="1"/>
  <c r="C1403" i="1"/>
  <c r="G1403" i="1" s="1"/>
  <c r="H1402" i="1"/>
  <c r="D1402" i="1"/>
  <c r="C1402" i="1"/>
  <c r="G1402" i="1" s="1"/>
  <c r="D1401" i="1"/>
  <c r="C1401" i="1"/>
  <c r="G1401" i="1" s="1"/>
  <c r="D1400" i="1"/>
  <c r="C1400" i="1"/>
  <c r="H1399" i="1"/>
  <c r="D1399" i="1"/>
  <c r="C1399" i="1"/>
  <c r="G1399" i="1" s="1"/>
  <c r="H1398" i="1"/>
  <c r="D1398" i="1"/>
  <c r="C1398" i="1"/>
  <c r="G1398" i="1" s="1"/>
  <c r="D1397" i="1"/>
  <c r="C1397" i="1"/>
  <c r="G1397" i="1" s="1"/>
  <c r="D1396" i="1"/>
  <c r="C1396" i="1"/>
  <c r="H1395" i="1"/>
  <c r="D1395" i="1"/>
  <c r="C1395" i="1"/>
  <c r="G1395" i="1" s="1"/>
  <c r="H1394" i="1"/>
  <c r="D1394" i="1"/>
  <c r="C1394" i="1"/>
  <c r="G1394" i="1" s="1"/>
  <c r="D1393" i="1"/>
  <c r="C1393" i="1"/>
  <c r="G1393" i="1" s="1"/>
  <c r="D1392" i="1"/>
  <c r="C1392" i="1"/>
  <c r="H1391" i="1"/>
  <c r="D1391" i="1"/>
  <c r="C1391" i="1"/>
  <c r="G1391" i="1" s="1"/>
  <c r="H1390" i="1"/>
  <c r="D1390" i="1"/>
  <c r="C1390" i="1"/>
  <c r="G1390" i="1" s="1"/>
  <c r="D1389" i="1"/>
  <c r="C1389" i="1"/>
  <c r="G1389" i="1" s="1"/>
  <c r="D1388" i="1"/>
  <c r="C1388" i="1"/>
  <c r="H1387" i="1"/>
  <c r="D1387" i="1"/>
  <c r="C1387" i="1"/>
  <c r="G1387" i="1" s="1"/>
  <c r="H1386" i="1"/>
  <c r="D1386" i="1"/>
  <c r="C1386" i="1"/>
  <c r="G1386" i="1" s="1"/>
  <c r="G1385" i="1"/>
  <c r="D1385" i="1"/>
  <c r="C1385" i="1"/>
  <c r="H1385" i="1" s="1"/>
  <c r="G1384" i="1"/>
  <c r="D1384" i="1"/>
  <c r="C1384" i="1"/>
  <c r="H1384" i="1" s="1"/>
  <c r="D1383" i="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D1341" i="1"/>
  <c r="C1341" i="1"/>
  <c r="H1341" i="1" s="1"/>
  <c r="D1340" i="1"/>
  <c r="C1340" i="1"/>
  <c r="G1339" i="1"/>
  <c r="D1339" i="1"/>
  <c r="C1339" i="1"/>
  <c r="H1339" i="1" s="1"/>
  <c r="G1338" i="1"/>
  <c r="D1338" i="1"/>
  <c r="C1338" i="1"/>
  <c r="H1338" i="1" s="1"/>
  <c r="D1337" i="1"/>
  <c r="C1337" i="1"/>
  <c r="H1337" i="1" s="1"/>
  <c r="D1336" i="1"/>
  <c r="C1336" i="1"/>
  <c r="G1335" i="1"/>
  <c r="D1335" i="1"/>
  <c r="C1335" i="1"/>
  <c r="H1335" i="1" s="1"/>
  <c r="G1334" i="1"/>
  <c r="D1334" i="1"/>
  <c r="C1334" i="1"/>
  <c r="H1334" i="1" s="1"/>
  <c r="D1333" i="1"/>
  <c r="C1333" i="1"/>
  <c r="H1333" i="1" s="1"/>
  <c r="D1332" i="1"/>
  <c r="C1332" i="1"/>
  <c r="G1331" i="1"/>
  <c r="D1331" i="1"/>
  <c r="C1331" i="1"/>
  <c r="H1331" i="1" s="1"/>
  <c r="G1330" i="1"/>
  <c r="D1330" i="1"/>
  <c r="C1330" i="1"/>
  <c r="H1330" i="1" s="1"/>
  <c r="D1329" i="1"/>
  <c r="C1329" i="1"/>
  <c r="H1329" i="1" s="1"/>
  <c r="D1328" i="1"/>
  <c r="C1328" i="1"/>
  <c r="G1327" i="1"/>
  <c r="D1327" i="1"/>
  <c r="C1327" i="1"/>
  <c r="H1327" i="1" s="1"/>
  <c r="G1326" i="1"/>
  <c r="D1326" i="1"/>
  <c r="C1326" i="1"/>
  <c r="H1326" i="1" s="1"/>
  <c r="D1325" i="1"/>
  <c r="C1325" i="1"/>
  <c r="H1325" i="1" s="1"/>
  <c r="D1324" i="1"/>
  <c r="C1324" i="1"/>
  <c r="G1323" i="1"/>
  <c r="D1323" i="1"/>
  <c r="C1323" i="1"/>
  <c r="H1323" i="1" s="1"/>
  <c r="G1322" i="1"/>
  <c r="D1322" i="1"/>
  <c r="C1322" i="1"/>
  <c r="H1322" i="1" s="1"/>
  <c r="D1321" i="1"/>
  <c r="C1321" i="1"/>
  <c r="H1321" i="1" s="1"/>
  <c r="D1320" i="1"/>
  <c r="C1320" i="1"/>
  <c r="G1319" i="1"/>
  <c r="D1319" i="1"/>
  <c r="C1319" i="1"/>
  <c r="H1319" i="1" s="1"/>
  <c r="G1318" i="1"/>
  <c r="D1318" i="1"/>
  <c r="C1318" i="1"/>
  <c r="H1318" i="1" s="1"/>
  <c r="D1317" i="1"/>
  <c r="C1317" i="1"/>
  <c r="H1317" i="1" s="1"/>
  <c r="D1316" i="1"/>
  <c r="C1316" i="1"/>
  <c r="G1315" i="1"/>
  <c r="D1315" i="1"/>
  <c r="C1315" i="1"/>
  <c r="H1315" i="1" s="1"/>
  <c r="G1314" i="1"/>
  <c r="D1314" i="1"/>
  <c r="C1314" i="1"/>
  <c r="H1314" i="1" s="1"/>
  <c r="D1313" i="1"/>
  <c r="C1313" i="1"/>
  <c r="H1313" i="1" s="1"/>
  <c r="D1312" i="1"/>
  <c r="C1312" i="1"/>
  <c r="G1311" i="1"/>
  <c r="D1311" i="1"/>
  <c r="C1311" i="1"/>
  <c r="H1311" i="1" s="1"/>
  <c r="G1310" i="1"/>
  <c r="D1310" i="1"/>
  <c r="C1310" i="1"/>
  <c r="H1310" i="1" s="1"/>
  <c r="D1309" i="1"/>
  <c r="C1309" i="1"/>
  <c r="H1309" i="1" s="1"/>
  <c r="D1308" i="1"/>
  <c r="C1308" i="1"/>
  <c r="G1307" i="1"/>
  <c r="D1307" i="1"/>
  <c r="C1307" i="1"/>
  <c r="H1307" i="1" s="1"/>
  <c r="G1306" i="1"/>
  <c r="D1306" i="1"/>
  <c r="C1306" i="1"/>
  <c r="H1306" i="1" s="1"/>
  <c r="D1305" i="1"/>
  <c r="C1305" i="1"/>
  <c r="H1305" i="1" s="1"/>
  <c r="D1304" i="1"/>
  <c r="C1304" i="1"/>
  <c r="G1303" i="1"/>
  <c r="D1303" i="1"/>
  <c r="C1303" i="1"/>
  <c r="H1303" i="1" s="1"/>
  <c r="G1302" i="1"/>
  <c r="D1302" i="1"/>
  <c r="C1302" i="1"/>
  <c r="H1302" i="1" s="1"/>
  <c r="D1301" i="1"/>
  <c r="C1301" i="1"/>
  <c r="G1301" i="1" s="1"/>
  <c r="D1300" i="1"/>
  <c r="C1300" i="1"/>
  <c r="D1299" i="1"/>
  <c r="G1299" i="1" s="1"/>
  <c r="C1299" i="1"/>
  <c r="G1298" i="1"/>
  <c r="D1298" i="1"/>
  <c r="C1298" i="1"/>
  <c r="H1298" i="1" s="1"/>
  <c r="D1297" i="1"/>
  <c r="C1297" i="1"/>
  <c r="D1296" i="1"/>
  <c r="C1296" i="1"/>
  <c r="D1295" i="1"/>
  <c r="G1295" i="1" s="1"/>
  <c r="C1295" i="1"/>
  <c r="G1294" i="1"/>
  <c r="D1294" i="1"/>
  <c r="C1294" i="1"/>
  <c r="H1294" i="1" s="1"/>
  <c r="D1293" i="1"/>
  <c r="C1293" i="1"/>
  <c r="D1292" i="1"/>
  <c r="C1292" i="1"/>
  <c r="D1291" i="1"/>
  <c r="G1291" i="1" s="1"/>
  <c r="C1291" i="1"/>
  <c r="G1290" i="1"/>
  <c r="D1290" i="1"/>
  <c r="C1290" i="1"/>
  <c r="H1290" i="1" s="1"/>
  <c r="D1289" i="1"/>
  <c r="C1289" i="1"/>
  <c r="D1288" i="1"/>
  <c r="C1288" i="1"/>
  <c r="D1287" i="1"/>
  <c r="G1287" i="1" s="1"/>
  <c r="C1287" i="1"/>
  <c r="G1286" i="1"/>
  <c r="D1286" i="1"/>
  <c r="C1286" i="1"/>
  <c r="H1286" i="1" s="1"/>
  <c r="D1285" i="1"/>
  <c r="C1285" i="1"/>
  <c r="G1285" i="1" s="1"/>
  <c r="D1284" i="1"/>
  <c r="C1284" i="1"/>
  <c r="D1283" i="1"/>
  <c r="G1283" i="1" s="1"/>
  <c r="C1283" i="1"/>
  <c r="G1282" i="1"/>
  <c r="D1282" i="1"/>
  <c r="C1282" i="1"/>
  <c r="H1282" i="1" s="1"/>
  <c r="D1281" i="1"/>
  <c r="C1281" i="1"/>
  <c r="D1280" i="1"/>
  <c r="C1280" i="1"/>
  <c r="D1279" i="1"/>
  <c r="G1279" i="1" s="1"/>
  <c r="C1279" i="1"/>
  <c r="G1278" i="1"/>
  <c r="D1278" i="1"/>
  <c r="C1278" i="1"/>
  <c r="H1278" i="1" s="1"/>
  <c r="D1277" i="1"/>
  <c r="C1277" i="1"/>
  <c r="D1276" i="1"/>
  <c r="C1276" i="1"/>
  <c r="D1275" i="1"/>
  <c r="G1275" i="1" s="1"/>
  <c r="C1275" i="1"/>
  <c r="G1274" i="1"/>
  <c r="D1274" i="1"/>
  <c r="C1274" i="1"/>
  <c r="H1274" i="1" s="1"/>
  <c r="D1273" i="1"/>
  <c r="C1273" i="1"/>
  <c r="D1272" i="1"/>
  <c r="C1272" i="1"/>
  <c r="D1271" i="1"/>
  <c r="G1271" i="1" s="1"/>
  <c r="C1271" i="1"/>
  <c r="G1270" i="1"/>
  <c r="D1270" i="1"/>
  <c r="C1270" i="1"/>
  <c r="H1270" i="1" s="1"/>
  <c r="D1269" i="1"/>
  <c r="C1269" i="1"/>
  <c r="G1269" i="1" s="1"/>
  <c r="D1268" i="1"/>
  <c r="C1268" i="1"/>
  <c r="D1267" i="1"/>
  <c r="G1267" i="1" s="1"/>
  <c r="C1267" i="1"/>
  <c r="G1266" i="1"/>
  <c r="D1266" i="1"/>
  <c r="C1266" i="1"/>
  <c r="H1266" i="1" s="1"/>
  <c r="D1265" i="1"/>
  <c r="C1265" i="1"/>
  <c r="D1264" i="1"/>
  <c r="C1264" i="1"/>
  <c r="D1263" i="1"/>
  <c r="G1263" i="1" s="1"/>
  <c r="C1263" i="1"/>
  <c r="G1262" i="1"/>
  <c r="D1262" i="1"/>
  <c r="C1262" i="1"/>
  <c r="H1262" i="1" s="1"/>
  <c r="D1261" i="1"/>
  <c r="C1261" i="1"/>
  <c r="D1260" i="1"/>
  <c r="C1260" i="1"/>
  <c r="D1259" i="1"/>
  <c r="G1259" i="1" s="1"/>
  <c r="C1259" i="1"/>
  <c r="G1258" i="1"/>
  <c r="D1258" i="1"/>
  <c r="C1258" i="1"/>
  <c r="H1258" i="1" s="1"/>
  <c r="D1257" i="1"/>
  <c r="C1257" i="1"/>
  <c r="D1256" i="1"/>
  <c r="C1256" i="1"/>
  <c r="D1255" i="1"/>
  <c r="G1255" i="1" s="1"/>
  <c r="C1255" i="1"/>
  <c r="G1254" i="1"/>
  <c r="D1254" i="1"/>
  <c r="C1254" i="1"/>
  <c r="H1254" i="1" s="1"/>
  <c r="D1253" i="1"/>
  <c r="C1253" i="1"/>
  <c r="G1253" i="1" s="1"/>
  <c r="D1252" i="1"/>
  <c r="C1252" i="1"/>
  <c r="D1251" i="1"/>
  <c r="G1251" i="1" s="1"/>
  <c r="C1251" i="1"/>
  <c r="G1250" i="1"/>
  <c r="D1250" i="1"/>
  <c r="C1250" i="1"/>
  <c r="H1250" i="1" s="1"/>
  <c r="D1249" i="1"/>
  <c r="C1249" i="1"/>
  <c r="D1248" i="1"/>
  <c r="C1248" i="1"/>
  <c r="D1247" i="1"/>
  <c r="G1247" i="1" s="1"/>
  <c r="C1247" i="1"/>
  <c r="G1246" i="1"/>
  <c r="D1246" i="1"/>
  <c r="C1246" i="1"/>
  <c r="H1246" i="1" s="1"/>
  <c r="D1245" i="1"/>
  <c r="C1245" i="1"/>
  <c r="D1244" i="1"/>
  <c r="C1244" i="1"/>
  <c r="D1243" i="1"/>
  <c r="G1243" i="1" s="1"/>
  <c r="C1243" i="1"/>
  <c r="G1242" i="1"/>
  <c r="D1242" i="1"/>
  <c r="C1242" i="1"/>
  <c r="H1242" i="1" s="1"/>
  <c r="D1241" i="1"/>
  <c r="C1241" i="1"/>
  <c r="D1240" i="1"/>
  <c r="C1240" i="1"/>
  <c r="D1239" i="1"/>
  <c r="G1239" i="1" s="1"/>
  <c r="C1239" i="1"/>
  <c r="G1238" i="1"/>
  <c r="D1238" i="1"/>
  <c r="C1238" i="1"/>
  <c r="H1238" i="1" s="1"/>
  <c r="D1237" i="1"/>
  <c r="C1237" i="1"/>
  <c r="G1237" i="1" s="1"/>
  <c r="D1236" i="1"/>
  <c r="C1236" i="1"/>
  <c r="D1235" i="1"/>
  <c r="G1235" i="1" s="1"/>
  <c r="C1235" i="1"/>
  <c r="G1234" i="1"/>
  <c r="D1234" i="1"/>
  <c r="C1234" i="1"/>
  <c r="H1234" i="1" s="1"/>
  <c r="D1233" i="1"/>
  <c r="C1233" i="1"/>
  <c r="D1232" i="1"/>
  <c r="C1232" i="1"/>
  <c r="D1231" i="1"/>
  <c r="G1231" i="1" s="1"/>
  <c r="C1231" i="1"/>
  <c r="G1230" i="1"/>
  <c r="D1230" i="1"/>
  <c r="C1230" i="1"/>
  <c r="H1230" i="1" s="1"/>
  <c r="D1229" i="1"/>
  <c r="C1229" i="1"/>
  <c r="D1228" i="1"/>
  <c r="C1228" i="1"/>
  <c r="D1227" i="1"/>
  <c r="G1227" i="1" s="1"/>
  <c r="C1227" i="1"/>
  <c r="G1226" i="1"/>
  <c r="D1226" i="1"/>
  <c r="C1226" i="1"/>
  <c r="H1226" i="1" s="1"/>
  <c r="D1225" i="1"/>
  <c r="C1225" i="1"/>
  <c r="D1224" i="1"/>
  <c r="C1224" i="1"/>
  <c r="D1223" i="1"/>
  <c r="G1223" i="1" s="1"/>
  <c r="C1223" i="1"/>
  <c r="G1222" i="1"/>
  <c r="D1222" i="1"/>
  <c r="C1222" i="1"/>
  <c r="H1222" i="1" s="1"/>
  <c r="D1221" i="1"/>
  <c r="C1221" i="1"/>
  <c r="G1221" i="1" s="1"/>
  <c r="D1220" i="1"/>
  <c r="C1220" i="1"/>
  <c r="D1219" i="1"/>
  <c r="G1219" i="1" s="1"/>
  <c r="C1219" i="1"/>
  <c r="G1218" i="1"/>
  <c r="D1218" i="1"/>
  <c r="C1218" i="1"/>
  <c r="H1218" i="1" s="1"/>
  <c r="D1217" i="1"/>
  <c r="C1217" i="1"/>
  <c r="D1216" i="1"/>
  <c r="C1216" i="1"/>
  <c r="D1215" i="1"/>
  <c r="G1215" i="1" s="1"/>
  <c r="C1215" i="1"/>
  <c r="D1213" i="1"/>
  <c r="C1213" i="1"/>
  <c r="G1213" i="1" s="1"/>
  <c r="D1212" i="1"/>
  <c r="C1212" i="1"/>
  <c r="D1211" i="1"/>
  <c r="G1211" i="1" s="1"/>
  <c r="C1211" i="1"/>
  <c r="G1210" i="1"/>
  <c r="D1210" i="1"/>
  <c r="C1210" i="1"/>
  <c r="H1210" i="1" s="1"/>
  <c r="D1209" i="1"/>
  <c r="C1209" i="1"/>
  <c r="D1208" i="1"/>
  <c r="C1208" i="1"/>
  <c r="D1207" i="1"/>
  <c r="G1207" i="1" s="1"/>
  <c r="C1207" i="1"/>
  <c r="G1206" i="1"/>
  <c r="D1206" i="1"/>
  <c r="C1206" i="1"/>
  <c r="H1206" i="1" s="1"/>
  <c r="D1205" i="1"/>
  <c r="C1205" i="1"/>
  <c r="D1204" i="1"/>
  <c r="C1204" i="1"/>
  <c r="D1203" i="1"/>
  <c r="G1203" i="1" s="1"/>
  <c r="C1203" i="1"/>
  <c r="G1202" i="1"/>
  <c r="D1202" i="1"/>
  <c r="C1202" i="1"/>
  <c r="H1202" i="1" s="1"/>
  <c r="D1201" i="1"/>
  <c r="C1201" i="1"/>
  <c r="D1200" i="1"/>
  <c r="C1200" i="1"/>
  <c r="D1199" i="1"/>
  <c r="G1199" i="1" s="1"/>
  <c r="C1199" i="1"/>
  <c r="G1198" i="1"/>
  <c r="D1198" i="1"/>
  <c r="C1198" i="1"/>
  <c r="H1198" i="1" s="1"/>
  <c r="D1197" i="1"/>
  <c r="C1197" i="1"/>
  <c r="G1197" i="1" s="1"/>
  <c r="D1196" i="1"/>
  <c r="C1196" i="1"/>
  <c r="D1195" i="1"/>
  <c r="G1195" i="1" s="1"/>
  <c r="C1195" i="1"/>
  <c r="G1194" i="1"/>
  <c r="D1194" i="1"/>
  <c r="C1194" i="1"/>
  <c r="H1194" i="1" s="1"/>
  <c r="D1193" i="1"/>
  <c r="C1193" i="1"/>
  <c r="D1192" i="1"/>
  <c r="C1192" i="1"/>
  <c r="D1191" i="1"/>
  <c r="G1191" i="1" s="1"/>
  <c r="C1191" i="1"/>
  <c r="G1190" i="1"/>
  <c r="D1190" i="1"/>
  <c r="C1190" i="1"/>
  <c r="H1190" i="1" s="1"/>
  <c r="D1189" i="1"/>
  <c r="C1189" i="1"/>
  <c r="D1188" i="1"/>
  <c r="C1188" i="1"/>
  <c r="D1187" i="1"/>
  <c r="G1187" i="1" s="1"/>
  <c r="C1187" i="1"/>
  <c r="G1186" i="1"/>
  <c r="D1186" i="1"/>
  <c r="C1186" i="1"/>
  <c r="H1186" i="1" s="1"/>
  <c r="D1185" i="1"/>
  <c r="C1185" i="1"/>
  <c r="D1184" i="1"/>
  <c r="C1184" i="1"/>
  <c r="D1183" i="1"/>
  <c r="G1183" i="1" s="1"/>
  <c r="C1183" i="1"/>
  <c r="G1182" i="1"/>
  <c r="D1182" i="1"/>
  <c r="C1182" i="1"/>
  <c r="H1182" i="1" s="1"/>
  <c r="D1181" i="1"/>
  <c r="C1181" i="1"/>
  <c r="G1181" i="1" s="1"/>
  <c r="D1180" i="1"/>
  <c r="C1180" i="1"/>
  <c r="D1179" i="1"/>
  <c r="G1179" i="1" s="1"/>
  <c r="C1179" i="1"/>
  <c r="G1178" i="1"/>
  <c r="D1178" i="1"/>
  <c r="C1178" i="1"/>
  <c r="H1178" i="1" s="1"/>
  <c r="D1177" i="1"/>
  <c r="C1177" i="1"/>
  <c r="D1176" i="1"/>
  <c r="C1176" i="1"/>
  <c r="D1175" i="1"/>
  <c r="G1175" i="1" s="1"/>
  <c r="C1175" i="1"/>
  <c r="G1174" i="1"/>
  <c r="D1174" i="1"/>
  <c r="C1174" i="1"/>
  <c r="H1174" i="1" s="1"/>
  <c r="D1173" i="1"/>
  <c r="C1173" i="1"/>
  <c r="D1172" i="1"/>
  <c r="C1172" i="1"/>
  <c r="D1171" i="1"/>
  <c r="G1171" i="1" s="1"/>
  <c r="C1171" i="1"/>
  <c r="G1170" i="1"/>
  <c r="D1170" i="1"/>
  <c r="C1170" i="1"/>
  <c r="H1170" i="1" s="1"/>
  <c r="D1169" i="1"/>
  <c r="C1169" i="1"/>
  <c r="D1168" i="1"/>
  <c r="C1168" i="1"/>
  <c r="D1167" i="1"/>
  <c r="G1167" i="1" s="1"/>
  <c r="C1167" i="1"/>
  <c r="G1166" i="1"/>
  <c r="D1166" i="1"/>
  <c r="C1166" i="1"/>
  <c r="H1166" i="1" s="1"/>
  <c r="D1165" i="1"/>
  <c r="C1165" i="1"/>
  <c r="G1165" i="1" s="1"/>
  <c r="D1164" i="1"/>
  <c r="C1164" i="1"/>
  <c r="D1163" i="1"/>
  <c r="G1163" i="1" s="1"/>
  <c r="C1163" i="1"/>
  <c r="G1162" i="1"/>
  <c r="D1162" i="1"/>
  <c r="C1162" i="1"/>
  <c r="H1162" i="1" s="1"/>
  <c r="D1161" i="1"/>
  <c r="C1161" i="1"/>
  <c r="D1160" i="1"/>
  <c r="C1160" i="1"/>
  <c r="D1159" i="1"/>
  <c r="G1159" i="1" s="1"/>
  <c r="C1159" i="1"/>
  <c r="G1158" i="1"/>
  <c r="D1158" i="1"/>
  <c r="C1158" i="1"/>
  <c r="H1158" i="1" s="1"/>
  <c r="D1157" i="1"/>
  <c r="C1157" i="1"/>
  <c r="D1156" i="1"/>
  <c r="C1156" i="1"/>
  <c r="D1155" i="1"/>
  <c r="G1155" i="1" s="1"/>
  <c r="C1155" i="1"/>
  <c r="G1154" i="1"/>
  <c r="D1154" i="1"/>
  <c r="C1154" i="1"/>
  <c r="H1154" i="1" s="1"/>
  <c r="D1151" i="1"/>
  <c r="G1151" i="1" s="1"/>
  <c r="C1151" i="1"/>
  <c r="G1150" i="1"/>
  <c r="D1150" i="1"/>
  <c r="C1150" i="1"/>
  <c r="H1150" i="1" s="1"/>
  <c r="D1149" i="1"/>
  <c r="C1149" i="1"/>
  <c r="D1148" i="1"/>
  <c r="C1148" i="1"/>
  <c r="D1147" i="1"/>
  <c r="G1147" i="1" s="1"/>
  <c r="C1147" i="1"/>
  <c r="G1146" i="1"/>
  <c r="D1146" i="1"/>
  <c r="C1146" i="1"/>
  <c r="H1146" i="1" s="1"/>
  <c r="D1145" i="1"/>
  <c r="C1145" i="1"/>
  <c r="D1144" i="1"/>
  <c r="C1144" i="1"/>
  <c r="D1143" i="1"/>
  <c r="G1143" i="1" s="1"/>
  <c r="C1143" i="1"/>
  <c r="G1142" i="1"/>
  <c r="D1142" i="1"/>
  <c r="C1142" i="1"/>
  <c r="H1142" i="1" s="1"/>
  <c r="D1141" i="1"/>
  <c r="C1141" i="1"/>
  <c r="G1141" i="1" s="1"/>
  <c r="D1140" i="1"/>
  <c r="C1140" i="1"/>
  <c r="D1139" i="1"/>
  <c r="G1139" i="1" s="1"/>
  <c r="C1139" i="1"/>
  <c r="G1138" i="1"/>
  <c r="D1138" i="1"/>
  <c r="C1138" i="1"/>
  <c r="H1138" i="1" s="1"/>
  <c r="D1137" i="1"/>
  <c r="C1137" i="1"/>
  <c r="D1136" i="1"/>
  <c r="C1136" i="1"/>
  <c r="D1135" i="1"/>
  <c r="G1135" i="1" s="1"/>
  <c r="C1135" i="1"/>
  <c r="G1134" i="1"/>
  <c r="D1134" i="1"/>
  <c r="C1134" i="1"/>
  <c r="H1134" i="1" s="1"/>
  <c r="D1133" i="1"/>
  <c r="C1133" i="1"/>
  <c r="D1132" i="1"/>
  <c r="C1132" i="1"/>
  <c r="D1131" i="1"/>
  <c r="G1131" i="1" s="1"/>
  <c r="C1131" i="1"/>
  <c r="G1130" i="1"/>
  <c r="D1130" i="1"/>
  <c r="C1130" i="1"/>
  <c r="H1130" i="1" s="1"/>
  <c r="D1129" i="1"/>
  <c r="C1129" i="1"/>
  <c r="D1128" i="1"/>
  <c r="C1128" i="1"/>
  <c r="D1127" i="1"/>
  <c r="G1127" i="1" s="1"/>
  <c r="C1127" i="1"/>
  <c r="G1126" i="1"/>
  <c r="D1126" i="1"/>
  <c r="C1126" i="1"/>
  <c r="H1126" i="1" s="1"/>
  <c r="D1125" i="1"/>
  <c r="C1125" i="1"/>
  <c r="G1125" i="1" s="1"/>
  <c r="D1124" i="1"/>
  <c r="C1124" i="1"/>
  <c r="D1123" i="1"/>
  <c r="G1123" i="1" s="1"/>
  <c r="C1123" i="1"/>
  <c r="G1122" i="1"/>
  <c r="D1122" i="1"/>
  <c r="C1122" i="1"/>
  <c r="H1122" i="1" s="1"/>
  <c r="D1121" i="1"/>
  <c r="C1121" i="1"/>
  <c r="D1120" i="1"/>
  <c r="C1120" i="1"/>
  <c r="D1119" i="1"/>
  <c r="G1119" i="1" s="1"/>
  <c r="C1119" i="1"/>
  <c r="G1118" i="1"/>
  <c r="D1118" i="1"/>
  <c r="C1118" i="1"/>
  <c r="H1118" i="1" s="1"/>
  <c r="D1117" i="1"/>
  <c r="C1117" i="1"/>
  <c r="D1116" i="1"/>
  <c r="C1116" i="1"/>
  <c r="D1115" i="1"/>
  <c r="G1115" i="1" s="1"/>
  <c r="C1115" i="1"/>
  <c r="G1114" i="1"/>
  <c r="D1114" i="1"/>
  <c r="C1114" i="1"/>
  <c r="H1114" i="1" s="1"/>
  <c r="D1113" i="1"/>
  <c r="C1113" i="1"/>
  <c r="D1112" i="1"/>
  <c r="D1111" i="1"/>
  <c r="G1111" i="1" s="1"/>
  <c r="C1111" i="1"/>
  <c r="G1110" i="1"/>
  <c r="D1110" i="1"/>
  <c r="C1110" i="1"/>
  <c r="H1110" i="1" s="1"/>
  <c r="D1109" i="1"/>
  <c r="C1109" i="1"/>
  <c r="G1109" i="1" s="1"/>
  <c r="D1108" i="1"/>
  <c r="C1108" i="1"/>
  <c r="D1107" i="1"/>
  <c r="G1107" i="1" s="1"/>
  <c r="C1107" i="1"/>
  <c r="G1106" i="1"/>
  <c r="D1106" i="1"/>
  <c r="C1106" i="1"/>
  <c r="H1106" i="1" s="1"/>
  <c r="D1105" i="1"/>
  <c r="C1105" i="1"/>
  <c r="D1104" i="1"/>
  <c r="C1104" i="1"/>
  <c r="D1103" i="1"/>
  <c r="G1103" i="1" s="1"/>
  <c r="C1103" i="1"/>
  <c r="G1102" i="1"/>
  <c r="D1102" i="1"/>
  <c r="C1102" i="1"/>
  <c r="H1102" i="1" s="1"/>
  <c r="D1101" i="1"/>
  <c r="C1101" i="1"/>
  <c r="D1100" i="1"/>
  <c r="C1100" i="1"/>
  <c r="D1099" i="1"/>
  <c r="G1099" i="1" s="1"/>
  <c r="C1099" i="1"/>
  <c r="G1098" i="1"/>
  <c r="D1098" i="1"/>
  <c r="C1098" i="1"/>
  <c r="H1098" i="1" s="1"/>
  <c r="D1097" i="1"/>
  <c r="C1097" i="1"/>
  <c r="D1096" i="1"/>
  <c r="C1096" i="1"/>
  <c r="D1095" i="1"/>
  <c r="G1095" i="1" s="1"/>
  <c r="C1095" i="1"/>
  <c r="G1094" i="1"/>
  <c r="D1094" i="1"/>
  <c r="C1094" i="1"/>
  <c r="H1094" i="1" s="1"/>
  <c r="D1093" i="1"/>
  <c r="C1093" i="1"/>
  <c r="G1093" i="1" s="1"/>
  <c r="D1092" i="1"/>
  <c r="C1092" i="1"/>
  <c r="D1091" i="1"/>
  <c r="G1091" i="1" s="1"/>
  <c r="C1091" i="1"/>
  <c r="G1090" i="1"/>
  <c r="D1090" i="1"/>
  <c r="C1090" i="1"/>
  <c r="H1090" i="1" s="1"/>
  <c r="D1089" i="1"/>
  <c r="C1089" i="1"/>
  <c r="D1088" i="1"/>
  <c r="C1088" i="1"/>
  <c r="D1087" i="1"/>
  <c r="G1087" i="1" s="1"/>
  <c r="C1087" i="1"/>
  <c r="G1086" i="1"/>
  <c r="D1086" i="1"/>
  <c r="C1086" i="1"/>
  <c r="H1086" i="1" s="1"/>
  <c r="D1085" i="1"/>
  <c r="C1085" i="1"/>
  <c r="D1084" i="1"/>
  <c r="C1084" i="1"/>
  <c r="D1083" i="1"/>
  <c r="G1083" i="1" s="1"/>
  <c r="C1083" i="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D1065" i="1"/>
  <c r="G1064" i="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D1056" i="1"/>
  <c r="G1055" i="1"/>
  <c r="D1055" i="1"/>
  <c r="C1055" i="1"/>
  <c r="H1055" i="1" s="1"/>
  <c r="G1054" i="1"/>
  <c r="D1054" i="1"/>
  <c r="C1054" i="1"/>
  <c r="H1054" i="1" s="1"/>
  <c r="G1053" i="1"/>
  <c r="D1053" i="1"/>
  <c r="C1053" i="1"/>
  <c r="H1053" i="1" s="1"/>
  <c r="G1052" i="1"/>
  <c r="D1052" i="1"/>
  <c r="C1052" i="1"/>
  <c r="H1052" i="1" s="1"/>
  <c r="G1051" i="1"/>
  <c r="D1051" i="1"/>
  <c r="C1051" i="1"/>
  <c r="H1051" i="1" s="1"/>
  <c r="G1050" i="1"/>
  <c r="D1050" i="1"/>
  <c r="C1050" i="1"/>
  <c r="H1050" i="1" s="1"/>
  <c r="G1049" i="1"/>
  <c r="D1049" i="1"/>
  <c r="C1049" i="1"/>
  <c r="H1049" i="1" s="1"/>
  <c r="G1048" i="1"/>
  <c r="D1048" i="1"/>
  <c r="C1048" i="1"/>
  <c r="H1048" i="1" s="1"/>
  <c r="G1047" i="1"/>
  <c r="D1047" i="1"/>
  <c r="C1047" i="1"/>
  <c r="H1047" i="1" s="1"/>
  <c r="D1046"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G1033" i="1"/>
  <c r="D1033" i="1"/>
  <c r="C1033" i="1"/>
  <c r="H1033" i="1" s="1"/>
  <c r="G1032" i="1"/>
  <c r="D1032" i="1"/>
  <c r="C1032" i="1"/>
  <c r="H1032" i="1" s="1"/>
  <c r="G1031" i="1"/>
  <c r="D1031" i="1"/>
  <c r="C1031" i="1"/>
  <c r="H1031" i="1" s="1"/>
  <c r="G1030" i="1"/>
  <c r="D1030" i="1"/>
  <c r="C1030" i="1"/>
  <c r="H1030" i="1" s="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G1018" i="1"/>
  <c r="D1018" i="1"/>
  <c r="C1018" i="1"/>
  <c r="H1018" i="1" s="1"/>
  <c r="G1017" i="1"/>
  <c r="D1017" i="1"/>
  <c r="C1017" i="1"/>
  <c r="H1017" i="1" s="1"/>
  <c r="G1016" i="1"/>
  <c r="D1016" i="1"/>
  <c r="C1016" i="1"/>
  <c r="H1016" i="1" s="1"/>
  <c r="G1015" i="1"/>
  <c r="D1015" i="1"/>
  <c r="C1015" i="1"/>
  <c r="H1015" i="1" s="1"/>
  <c r="G1014" i="1"/>
  <c r="D1014" i="1"/>
  <c r="C1014" i="1"/>
  <c r="H1014" i="1" s="1"/>
  <c r="G1013" i="1"/>
  <c r="D1013" i="1"/>
  <c r="C1013" i="1"/>
  <c r="H1013" i="1" s="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G1006" i="1"/>
  <c r="D1006" i="1"/>
  <c r="C1006" i="1"/>
  <c r="H1006" i="1" s="1"/>
  <c r="G1005" i="1"/>
  <c r="D1005" i="1"/>
  <c r="C1005" i="1"/>
  <c r="H1005" i="1" s="1"/>
  <c r="G1004" i="1"/>
  <c r="D1004" i="1"/>
  <c r="C1004" i="1"/>
  <c r="H1004" i="1" s="1"/>
  <c r="G1003" i="1"/>
  <c r="D1003" i="1"/>
  <c r="C1003" i="1"/>
  <c r="H1003" i="1" s="1"/>
  <c r="G1002" i="1"/>
  <c r="D1002" i="1"/>
  <c r="C1002" i="1"/>
  <c r="H1002" i="1" s="1"/>
  <c r="G1001" i="1"/>
  <c r="D1001" i="1"/>
  <c r="C1001" i="1"/>
  <c r="H1001" i="1" s="1"/>
  <c r="G1000" i="1"/>
  <c r="D1000" i="1"/>
  <c r="C1000" i="1"/>
  <c r="H1000" i="1" s="1"/>
  <c r="G999" i="1"/>
  <c r="D999" i="1"/>
  <c r="C999" i="1"/>
  <c r="H999" i="1" s="1"/>
  <c r="G998" i="1"/>
  <c r="D998" i="1"/>
  <c r="C998" i="1"/>
  <c r="H998" i="1" s="1"/>
  <c r="G997" i="1"/>
  <c r="D997" i="1"/>
  <c r="C997" i="1"/>
  <c r="H997" i="1" s="1"/>
  <c r="G996" i="1"/>
  <c r="D996" i="1"/>
  <c r="C996" i="1"/>
  <c r="H996" i="1" s="1"/>
  <c r="G995" i="1"/>
  <c r="D995" i="1"/>
  <c r="C995" i="1"/>
  <c r="H995" i="1" s="1"/>
  <c r="G994" i="1"/>
  <c r="D994" i="1"/>
  <c r="C994" i="1"/>
  <c r="H994" i="1" s="1"/>
  <c r="G993" i="1"/>
  <c r="D993" i="1"/>
  <c r="C993" i="1"/>
  <c r="H993" i="1" s="1"/>
  <c r="G992" i="1"/>
  <c r="D992" i="1"/>
  <c r="C992" i="1"/>
  <c r="H992" i="1" s="1"/>
  <c r="G991" i="1"/>
  <c r="D991" i="1"/>
  <c r="C991" i="1"/>
  <c r="H991" i="1" s="1"/>
  <c r="D990" i="1"/>
  <c r="G989" i="1"/>
  <c r="D989" i="1"/>
  <c r="C989" i="1"/>
  <c r="H989" i="1" s="1"/>
  <c r="G988" i="1"/>
  <c r="D988" i="1"/>
  <c r="C988" i="1"/>
  <c r="H988" i="1" s="1"/>
  <c r="G987" i="1"/>
  <c r="D987" i="1"/>
  <c r="C987" i="1"/>
  <c r="H987" i="1" s="1"/>
  <c r="G986" i="1"/>
  <c r="D986" i="1"/>
  <c r="C986" i="1"/>
  <c r="H986" i="1" s="1"/>
  <c r="D985" i="1"/>
  <c r="D984" i="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G821" i="1"/>
  <c r="D821" i="1"/>
  <c r="C821" i="1"/>
  <c r="H821" i="1" s="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D752" i="1"/>
  <c r="G752" i="1" s="1"/>
  <c r="C752" i="1"/>
  <c r="D751" i="1"/>
  <c r="G751" i="1" s="1"/>
  <c r="C751" i="1"/>
  <c r="H751" i="1" s="1"/>
  <c r="G750" i="1"/>
  <c r="D750" i="1"/>
  <c r="C750" i="1"/>
  <c r="H750" i="1" s="1"/>
  <c r="G749" i="1"/>
  <c r="D749" i="1"/>
  <c r="C749" i="1"/>
  <c r="D748" i="1"/>
  <c r="G748" i="1" s="1"/>
  <c r="C748" i="1"/>
  <c r="D747" i="1"/>
  <c r="G747" i="1" s="1"/>
  <c r="C747" i="1"/>
  <c r="H747" i="1" s="1"/>
  <c r="G746" i="1"/>
  <c r="D746" i="1"/>
  <c r="C746" i="1"/>
  <c r="H746" i="1" s="1"/>
  <c r="G745" i="1"/>
  <c r="D745" i="1"/>
  <c r="C745" i="1"/>
  <c r="D744" i="1"/>
  <c r="G744" i="1" s="1"/>
  <c r="C744" i="1"/>
  <c r="D743" i="1"/>
  <c r="G743" i="1" s="1"/>
  <c r="C743" i="1"/>
  <c r="H743" i="1" s="1"/>
  <c r="G742" i="1"/>
  <c r="D742" i="1"/>
  <c r="C742" i="1"/>
  <c r="H742" i="1" s="1"/>
  <c r="G741" i="1"/>
  <c r="D741" i="1"/>
  <c r="C741" i="1"/>
  <c r="D740" i="1"/>
  <c r="G740" i="1" s="1"/>
  <c r="C740" i="1"/>
  <c r="D739" i="1"/>
  <c r="G739" i="1" s="1"/>
  <c r="C739" i="1"/>
  <c r="H739" i="1" s="1"/>
  <c r="G738" i="1"/>
  <c r="D738" i="1"/>
  <c r="C738" i="1"/>
  <c r="H738" i="1" s="1"/>
  <c r="G737" i="1"/>
  <c r="D737" i="1"/>
  <c r="C737" i="1"/>
  <c r="D736" i="1"/>
  <c r="G736" i="1" s="1"/>
  <c r="C736" i="1"/>
  <c r="D735" i="1"/>
  <c r="G735" i="1" s="1"/>
  <c r="C735" i="1"/>
  <c r="H735" i="1" s="1"/>
  <c r="G734" i="1"/>
  <c r="D734" i="1"/>
  <c r="C734" i="1"/>
  <c r="H734" i="1" s="1"/>
  <c r="G733" i="1"/>
  <c r="D733" i="1"/>
  <c r="C733" i="1"/>
  <c r="D732" i="1"/>
  <c r="G732" i="1" s="1"/>
  <c r="C732" i="1"/>
  <c r="D731" i="1"/>
  <c r="G731" i="1" s="1"/>
  <c r="C731" i="1"/>
  <c r="H731" i="1" s="1"/>
  <c r="G730" i="1"/>
  <c r="D730" i="1"/>
  <c r="C730" i="1"/>
  <c r="H730" i="1" s="1"/>
  <c r="D729" i="1"/>
  <c r="G729" i="1" s="1"/>
  <c r="C729" i="1"/>
  <c r="D728" i="1"/>
  <c r="G728" i="1" s="1"/>
  <c r="C728" i="1"/>
  <c r="H728" i="1" s="1"/>
  <c r="D727" i="1"/>
  <c r="G727" i="1" s="1"/>
  <c r="C727" i="1"/>
  <c r="H727" i="1" s="1"/>
  <c r="G726" i="1"/>
  <c r="D726" i="1"/>
  <c r="C726" i="1"/>
  <c r="H726" i="1" s="1"/>
  <c r="G725" i="1"/>
  <c r="D725" i="1"/>
  <c r="C725" i="1"/>
  <c r="D724" i="1"/>
  <c r="G724" i="1" s="1"/>
  <c r="C724" i="1"/>
  <c r="D723" i="1"/>
  <c r="G723" i="1" s="1"/>
  <c r="C723" i="1"/>
  <c r="H723" i="1" s="1"/>
  <c r="G722" i="1"/>
  <c r="D722" i="1"/>
  <c r="C722" i="1"/>
  <c r="H722" i="1" s="1"/>
  <c r="D721" i="1"/>
  <c r="G721" i="1" s="1"/>
  <c r="C721" i="1"/>
  <c r="D720" i="1"/>
  <c r="G720" i="1" s="1"/>
  <c r="C720" i="1"/>
  <c r="H720" i="1" s="1"/>
  <c r="D719" i="1"/>
  <c r="G719" i="1" s="1"/>
  <c r="C719" i="1"/>
  <c r="H719" i="1" s="1"/>
  <c r="G718" i="1"/>
  <c r="D718" i="1"/>
  <c r="C718" i="1"/>
  <c r="H718" i="1" s="1"/>
  <c r="G717" i="1"/>
  <c r="D717" i="1"/>
  <c r="C717" i="1"/>
  <c r="D716" i="1"/>
  <c r="G716" i="1" s="1"/>
  <c r="C716" i="1"/>
  <c r="D715" i="1"/>
  <c r="G715" i="1" s="1"/>
  <c r="C715" i="1"/>
  <c r="H715" i="1" s="1"/>
  <c r="G714" i="1"/>
  <c r="D714" i="1"/>
  <c r="C714" i="1"/>
  <c r="H714" i="1" s="1"/>
  <c r="D713" i="1"/>
  <c r="G713" i="1" s="1"/>
  <c r="C713" i="1"/>
  <c r="D712" i="1"/>
  <c r="G712" i="1" s="1"/>
  <c r="C712" i="1"/>
  <c r="H712" i="1" s="1"/>
  <c r="D711" i="1"/>
  <c r="G711" i="1" s="1"/>
  <c r="C711" i="1"/>
  <c r="H711" i="1" s="1"/>
  <c r="G710" i="1"/>
  <c r="D710" i="1"/>
  <c r="C710" i="1"/>
  <c r="H710" i="1" s="1"/>
  <c r="G709" i="1"/>
  <c r="D709" i="1"/>
  <c r="C709" i="1"/>
  <c r="D708" i="1"/>
  <c r="G708" i="1" s="1"/>
  <c r="C708" i="1"/>
  <c r="D707" i="1"/>
  <c r="G707" i="1" s="1"/>
  <c r="C707" i="1"/>
  <c r="H707" i="1" s="1"/>
  <c r="G706" i="1"/>
  <c r="D706" i="1"/>
  <c r="C706" i="1"/>
  <c r="H706" i="1" s="1"/>
  <c r="D705" i="1"/>
  <c r="G705" i="1" s="1"/>
  <c r="C705" i="1"/>
  <c r="D704" i="1"/>
  <c r="G704" i="1" s="1"/>
  <c r="C704" i="1"/>
  <c r="H704" i="1" s="1"/>
  <c r="D703" i="1"/>
  <c r="G703" i="1" s="1"/>
  <c r="C703" i="1"/>
  <c r="H703" i="1" s="1"/>
  <c r="G702" i="1"/>
  <c r="D702" i="1"/>
  <c r="C702" i="1"/>
  <c r="H702" i="1" s="1"/>
  <c r="G701" i="1"/>
  <c r="D701" i="1"/>
  <c r="C701" i="1"/>
  <c r="D700" i="1"/>
  <c r="G700" i="1" s="1"/>
  <c r="C700" i="1"/>
  <c r="D699" i="1"/>
  <c r="G699" i="1" s="1"/>
  <c r="C699" i="1"/>
  <c r="H699" i="1" s="1"/>
  <c r="G698" i="1"/>
  <c r="D698" i="1"/>
  <c r="C698" i="1"/>
  <c r="H698" i="1" s="1"/>
  <c r="D697" i="1"/>
  <c r="G697" i="1" s="1"/>
  <c r="C697" i="1"/>
  <c r="D696" i="1"/>
  <c r="G696" i="1" s="1"/>
  <c r="C696" i="1"/>
  <c r="H696" i="1" s="1"/>
  <c r="D695" i="1"/>
  <c r="G695" i="1" s="1"/>
  <c r="C695" i="1"/>
  <c r="H695" i="1" s="1"/>
  <c r="G694" i="1"/>
  <c r="D694" i="1"/>
  <c r="C694" i="1"/>
  <c r="H694" i="1" s="1"/>
  <c r="G693" i="1"/>
  <c r="D693" i="1"/>
  <c r="C693" i="1"/>
  <c r="D692" i="1"/>
  <c r="G692" i="1" s="1"/>
  <c r="C692" i="1"/>
  <c r="D691" i="1"/>
  <c r="G691" i="1" s="1"/>
  <c r="C691" i="1"/>
  <c r="H691" i="1" s="1"/>
  <c r="G690" i="1"/>
  <c r="D690" i="1"/>
  <c r="C690" i="1"/>
  <c r="H690" i="1" s="1"/>
  <c r="D689" i="1"/>
  <c r="G689" i="1" s="1"/>
  <c r="C689" i="1"/>
  <c r="D688" i="1"/>
  <c r="G688" i="1" s="1"/>
  <c r="C688" i="1"/>
  <c r="H688" i="1" s="1"/>
  <c r="D687" i="1"/>
  <c r="G687" i="1" s="1"/>
  <c r="C687" i="1"/>
  <c r="H687" i="1" s="1"/>
  <c r="G686" i="1"/>
  <c r="D686" i="1"/>
  <c r="C686" i="1"/>
  <c r="H686" i="1" s="1"/>
  <c r="G685" i="1"/>
  <c r="D685" i="1"/>
  <c r="C685" i="1"/>
  <c r="D684" i="1"/>
  <c r="G684" i="1" s="1"/>
  <c r="C684" i="1"/>
  <c r="D683" i="1"/>
  <c r="G683" i="1" s="1"/>
  <c r="C683" i="1"/>
  <c r="H683" i="1" s="1"/>
  <c r="G682" i="1"/>
  <c r="D682" i="1"/>
  <c r="C682" i="1"/>
  <c r="H682" i="1" s="1"/>
  <c r="D681" i="1"/>
  <c r="G681" i="1" s="1"/>
  <c r="C681" i="1"/>
  <c r="D680" i="1"/>
  <c r="G680" i="1" s="1"/>
  <c r="C680" i="1"/>
  <c r="H680" i="1" s="1"/>
  <c r="D679" i="1"/>
  <c r="G679" i="1" s="1"/>
  <c r="C679" i="1"/>
  <c r="H679" i="1" s="1"/>
  <c r="G678" i="1"/>
  <c r="D678" i="1"/>
  <c r="C678" i="1"/>
  <c r="H678" i="1" s="1"/>
  <c r="G677" i="1"/>
  <c r="D677" i="1"/>
  <c r="C677" i="1"/>
  <c r="D676" i="1"/>
  <c r="G676" i="1" s="1"/>
  <c r="C676" i="1"/>
  <c r="D675" i="1"/>
  <c r="G675" i="1" s="1"/>
  <c r="C675" i="1"/>
  <c r="H675" i="1" s="1"/>
  <c r="G674" i="1"/>
  <c r="D674" i="1"/>
  <c r="C674" i="1"/>
  <c r="H674" i="1" s="1"/>
  <c r="D673" i="1"/>
  <c r="G673" i="1" s="1"/>
  <c r="C673" i="1"/>
  <c r="D672" i="1"/>
  <c r="G672" i="1" s="1"/>
  <c r="C672" i="1"/>
  <c r="H672" i="1" s="1"/>
  <c r="D671" i="1"/>
  <c r="G671" i="1" s="1"/>
  <c r="C671" i="1"/>
  <c r="H671" i="1" s="1"/>
  <c r="G670" i="1"/>
  <c r="D670" i="1"/>
  <c r="C670" i="1"/>
  <c r="H670" i="1" s="1"/>
  <c r="G669" i="1"/>
  <c r="D669" i="1"/>
  <c r="C669" i="1"/>
  <c r="D668" i="1"/>
  <c r="G668" i="1" s="1"/>
  <c r="C668" i="1"/>
  <c r="D667" i="1"/>
  <c r="G667" i="1" s="1"/>
  <c r="C667" i="1"/>
  <c r="H667" i="1" s="1"/>
  <c r="G666" i="1"/>
  <c r="D666" i="1"/>
  <c r="C666" i="1"/>
  <c r="H666" i="1" s="1"/>
  <c r="D665" i="1"/>
  <c r="G665" i="1" s="1"/>
  <c r="C665" i="1"/>
  <c r="D664" i="1"/>
  <c r="G664" i="1" s="1"/>
  <c r="C664" i="1"/>
  <c r="H664" i="1" s="1"/>
  <c r="D663" i="1"/>
  <c r="G663" i="1" s="1"/>
  <c r="C663" i="1"/>
  <c r="H663" i="1" s="1"/>
  <c r="G662" i="1"/>
  <c r="D662" i="1"/>
  <c r="C662" i="1"/>
  <c r="H662" i="1" s="1"/>
  <c r="G661" i="1"/>
  <c r="D661" i="1"/>
  <c r="C661" i="1"/>
  <c r="D660" i="1"/>
  <c r="G660" i="1" s="1"/>
  <c r="C660" i="1"/>
  <c r="D659" i="1"/>
  <c r="G659" i="1" s="1"/>
  <c r="C659" i="1"/>
  <c r="H659" i="1" s="1"/>
  <c r="G658" i="1"/>
  <c r="D658" i="1"/>
  <c r="C658" i="1"/>
  <c r="H658" i="1" s="1"/>
  <c r="D657" i="1"/>
  <c r="G657" i="1" s="1"/>
  <c r="C657" i="1"/>
  <c r="D656" i="1"/>
  <c r="G656" i="1" s="1"/>
  <c r="C656" i="1"/>
  <c r="H656" i="1" s="1"/>
  <c r="D655" i="1"/>
  <c r="G655" i="1" s="1"/>
  <c r="C655" i="1"/>
  <c r="H655" i="1" s="1"/>
  <c r="G654" i="1"/>
  <c r="D654" i="1"/>
  <c r="C654" i="1"/>
  <c r="H654" i="1" s="1"/>
  <c r="G653" i="1"/>
  <c r="D653" i="1"/>
  <c r="C653" i="1"/>
  <c r="D652" i="1"/>
  <c r="G652" i="1" s="1"/>
  <c r="C652" i="1"/>
  <c r="D651" i="1"/>
  <c r="G651" i="1" s="1"/>
  <c r="C651" i="1"/>
  <c r="H651" i="1" s="1"/>
  <c r="G650" i="1"/>
  <c r="D650" i="1"/>
  <c r="C650" i="1"/>
  <c r="H650" i="1" s="1"/>
  <c r="D649" i="1"/>
  <c r="G649" i="1" s="1"/>
  <c r="C649" i="1"/>
  <c r="D648" i="1"/>
  <c r="G648" i="1" s="1"/>
  <c r="C648" i="1"/>
  <c r="H648" i="1" s="1"/>
  <c r="D647" i="1"/>
  <c r="G647" i="1" s="1"/>
  <c r="C647" i="1"/>
  <c r="H647" i="1" s="1"/>
  <c r="G646" i="1"/>
  <c r="D646" i="1"/>
  <c r="C646" i="1"/>
  <c r="H646" i="1" s="1"/>
  <c r="G645" i="1"/>
  <c r="D645" i="1"/>
  <c r="C645" i="1"/>
  <c r="D644" i="1"/>
  <c r="G644" i="1" s="1"/>
  <c r="C644" i="1"/>
  <c r="D643" i="1"/>
  <c r="G643" i="1" s="1"/>
  <c r="C643" i="1"/>
  <c r="H643" i="1" s="1"/>
  <c r="G642" i="1"/>
  <c r="D642" i="1"/>
  <c r="C642" i="1"/>
  <c r="H642" i="1" s="1"/>
  <c r="D641" i="1"/>
  <c r="G641" i="1" s="1"/>
  <c r="C641" i="1"/>
  <c r="G638" i="1"/>
  <c r="D638" i="1"/>
  <c r="C638" i="1"/>
  <c r="H638" i="1" s="1"/>
  <c r="D637" i="1"/>
  <c r="G637" i="1" s="1"/>
  <c r="C637" i="1"/>
  <c r="G632" i="1"/>
  <c r="D632" i="1"/>
  <c r="C632" i="1"/>
  <c r="H632" i="1" s="1"/>
  <c r="D631" i="1"/>
  <c r="G631" i="1" s="1"/>
  <c r="C631" i="1"/>
  <c r="D628" i="1"/>
  <c r="C628" i="1"/>
  <c r="G627" i="1"/>
  <c r="D627" i="1"/>
  <c r="C627" i="1"/>
  <c r="G626" i="1"/>
  <c r="D626" i="1"/>
  <c r="C626" i="1"/>
  <c r="D625" i="1"/>
  <c r="C625" i="1"/>
  <c r="G624" i="1"/>
  <c r="D624" i="1"/>
  <c r="C624" i="1"/>
  <c r="H624" i="1" s="1"/>
  <c r="G623" i="1"/>
  <c r="D623" i="1"/>
  <c r="C623" i="1"/>
  <c r="D622" i="1"/>
  <c r="C622" i="1"/>
  <c r="D621" i="1"/>
  <c r="C621" i="1"/>
  <c r="G620" i="1"/>
  <c r="D620" i="1"/>
  <c r="C620" i="1"/>
  <c r="H620" i="1" s="1"/>
  <c r="D619" i="1"/>
  <c r="G619" i="1" s="1"/>
  <c r="C619" i="1"/>
  <c r="D618" i="1"/>
  <c r="C618" i="1"/>
  <c r="D617" i="1"/>
  <c r="C617" i="1"/>
  <c r="D616" i="1"/>
  <c r="C616" i="1"/>
  <c r="H616" i="1" s="1"/>
  <c r="D615" i="1"/>
  <c r="G615" i="1" s="1"/>
  <c r="C615" i="1"/>
  <c r="G614" i="1"/>
  <c r="D614" i="1"/>
  <c r="C614" i="1"/>
  <c r="H614" i="1" s="1"/>
  <c r="D613" i="1"/>
  <c r="C613" i="1"/>
  <c r="D612" i="1"/>
  <c r="C612" i="1"/>
  <c r="G611" i="1"/>
  <c r="D611" i="1"/>
  <c r="C611" i="1"/>
  <c r="G610" i="1"/>
  <c r="D610" i="1"/>
  <c r="C610" i="1"/>
  <c r="D609" i="1"/>
  <c r="C609" i="1"/>
  <c r="G608" i="1"/>
  <c r="D608" i="1"/>
  <c r="C608" i="1"/>
  <c r="H608" i="1" s="1"/>
  <c r="G607" i="1"/>
  <c r="D607" i="1"/>
  <c r="C607" i="1"/>
  <c r="D606" i="1"/>
  <c r="C606" i="1"/>
  <c r="D605" i="1"/>
  <c r="C605" i="1"/>
  <c r="G604" i="1"/>
  <c r="D604" i="1"/>
  <c r="C604" i="1"/>
  <c r="H604" i="1" s="1"/>
  <c r="D603" i="1"/>
  <c r="G603" i="1" s="1"/>
  <c r="C603" i="1"/>
  <c r="D602" i="1"/>
  <c r="C602" i="1"/>
  <c r="D601" i="1"/>
  <c r="C601" i="1"/>
  <c r="D600" i="1"/>
  <c r="C600" i="1"/>
  <c r="H600" i="1" s="1"/>
  <c r="D599" i="1"/>
  <c r="G599" i="1" s="1"/>
  <c r="C599" i="1"/>
  <c r="G598" i="1"/>
  <c r="D598" i="1"/>
  <c r="C598" i="1"/>
  <c r="H598" i="1" s="1"/>
  <c r="D597" i="1"/>
  <c r="C597" i="1"/>
  <c r="D596" i="1"/>
  <c r="C596" i="1"/>
  <c r="G595" i="1"/>
  <c r="D595" i="1"/>
  <c r="C595" i="1"/>
  <c r="G594" i="1"/>
  <c r="D594" i="1"/>
  <c r="C594" i="1"/>
  <c r="D593" i="1"/>
  <c r="C593" i="1"/>
  <c r="G592" i="1"/>
  <c r="D592" i="1"/>
  <c r="C592" i="1"/>
  <c r="H592" i="1" s="1"/>
  <c r="G591" i="1"/>
  <c r="D591" i="1"/>
  <c r="C591" i="1"/>
  <c r="D590" i="1"/>
  <c r="C590" i="1"/>
  <c r="D589" i="1"/>
  <c r="C589" i="1"/>
  <c r="G588" i="1"/>
  <c r="D588" i="1"/>
  <c r="C588" i="1"/>
  <c r="H588" i="1" s="1"/>
  <c r="D587" i="1"/>
  <c r="D586" i="1"/>
  <c r="C586" i="1"/>
  <c r="H586" i="1" s="1"/>
  <c r="D585" i="1"/>
  <c r="C585" i="1"/>
  <c r="D584" i="1"/>
  <c r="C584" i="1"/>
  <c r="G583" i="1"/>
  <c r="D583" i="1"/>
  <c r="C583" i="1"/>
  <c r="G582" i="1"/>
  <c r="D582" i="1"/>
  <c r="C582" i="1"/>
  <c r="D581" i="1"/>
  <c r="C581" i="1"/>
  <c r="D580" i="1"/>
  <c r="C580" i="1"/>
  <c r="H580" i="1" s="1"/>
  <c r="G579" i="1"/>
  <c r="D579" i="1"/>
  <c r="C579" i="1"/>
  <c r="D578" i="1"/>
  <c r="G578" i="1" s="1"/>
  <c r="C578" i="1"/>
  <c r="D577" i="1"/>
  <c r="C577" i="1"/>
  <c r="G576" i="1"/>
  <c r="D576" i="1"/>
  <c r="C576" i="1"/>
  <c r="H576" i="1" s="1"/>
  <c r="D575" i="1"/>
  <c r="G575" i="1" s="1"/>
  <c r="C575" i="1"/>
  <c r="D574" i="1"/>
  <c r="D573" i="1"/>
  <c r="C573" i="1"/>
  <c r="G572" i="1"/>
  <c r="D572" i="1"/>
  <c r="C572" i="1"/>
  <c r="H572" i="1" s="1"/>
  <c r="D571" i="1"/>
  <c r="G571" i="1" s="1"/>
  <c r="C571" i="1"/>
  <c r="D570" i="1"/>
  <c r="C570" i="1"/>
  <c r="H570" i="1" s="1"/>
  <c r="D569" i="1"/>
  <c r="C569" i="1"/>
  <c r="D568" i="1"/>
  <c r="C568" i="1"/>
  <c r="G567" i="1"/>
  <c r="D567" i="1"/>
  <c r="C567" i="1"/>
  <c r="G566" i="1"/>
  <c r="D566" i="1"/>
  <c r="C566" i="1"/>
  <c r="D565" i="1"/>
  <c r="C565" i="1"/>
  <c r="D564" i="1"/>
  <c r="C564" i="1"/>
  <c r="H564" i="1" s="1"/>
  <c r="G563" i="1"/>
  <c r="D563" i="1"/>
  <c r="C563" i="1"/>
  <c r="D562" i="1"/>
  <c r="G562" i="1" s="1"/>
  <c r="C562" i="1"/>
  <c r="D561" i="1"/>
  <c r="G560" i="1"/>
  <c r="D560" i="1"/>
  <c r="C560" i="1"/>
  <c r="H560" i="1" s="1"/>
  <c r="D559" i="1"/>
  <c r="G559" i="1" s="1"/>
  <c r="C559" i="1"/>
  <c r="D558" i="1"/>
  <c r="C558" i="1"/>
  <c r="D557" i="1"/>
  <c r="C557" i="1"/>
  <c r="G556" i="1"/>
  <c r="D556" i="1"/>
  <c r="C556" i="1"/>
  <c r="H556" i="1" s="1"/>
  <c r="D555" i="1"/>
  <c r="G555" i="1" s="1"/>
  <c r="C555" i="1"/>
  <c r="D554" i="1"/>
  <c r="C554" i="1"/>
  <c r="H554" i="1" s="1"/>
  <c r="D553" i="1"/>
  <c r="C553" i="1"/>
  <c r="D552" i="1"/>
  <c r="C552" i="1"/>
  <c r="G551" i="1"/>
  <c r="D551" i="1"/>
  <c r="C551" i="1"/>
  <c r="G550" i="1"/>
  <c r="D550" i="1"/>
  <c r="C550" i="1"/>
  <c r="D549" i="1"/>
  <c r="C549" i="1"/>
  <c r="D548" i="1"/>
  <c r="C548" i="1"/>
  <c r="H548" i="1" s="1"/>
  <c r="G547" i="1"/>
  <c r="D547" i="1"/>
  <c r="C547" i="1"/>
  <c r="D546" i="1"/>
  <c r="G546" i="1" s="1"/>
  <c r="C546" i="1"/>
  <c r="D545" i="1"/>
  <c r="C545" i="1"/>
  <c r="G544" i="1"/>
  <c r="D544" i="1"/>
  <c r="C544" i="1"/>
  <c r="H544" i="1" s="1"/>
  <c r="D543" i="1"/>
  <c r="G543" i="1" s="1"/>
  <c r="C543" i="1"/>
  <c r="D542" i="1"/>
  <c r="C542" i="1"/>
  <c r="D541" i="1"/>
  <c r="C541" i="1"/>
  <c r="G540" i="1"/>
  <c r="D540" i="1"/>
  <c r="C540" i="1"/>
  <c r="H540" i="1" s="1"/>
  <c r="D539" i="1"/>
  <c r="G539" i="1" s="1"/>
  <c r="C539" i="1"/>
  <c r="D538" i="1"/>
  <c r="C538" i="1"/>
  <c r="H538" i="1" s="1"/>
  <c r="D537" i="1"/>
  <c r="C537" i="1"/>
  <c r="D536" i="1"/>
  <c r="C536" i="1"/>
  <c r="G535" i="1"/>
  <c r="D535" i="1"/>
  <c r="C535" i="1"/>
  <c r="G534" i="1"/>
  <c r="D534" i="1"/>
  <c r="C534" i="1"/>
  <c r="D533" i="1"/>
  <c r="C533" i="1"/>
  <c r="D532" i="1"/>
  <c r="C532" i="1"/>
  <c r="H532" i="1" s="1"/>
  <c r="G531" i="1"/>
  <c r="D531" i="1"/>
  <c r="C531" i="1"/>
  <c r="D530" i="1"/>
  <c r="G530" i="1" s="1"/>
  <c r="C530" i="1"/>
  <c r="D529" i="1"/>
  <c r="C529" i="1"/>
  <c r="G528" i="1"/>
  <c r="D528" i="1"/>
  <c r="C528" i="1"/>
  <c r="H528" i="1" s="1"/>
  <c r="D527" i="1"/>
  <c r="G527" i="1" s="1"/>
  <c r="C527" i="1"/>
  <c r="D526" i="1"/>
  <c r="C526" i="1"/>
  <c r="D525" i="1"/>
  <c r="C525" i="1"/>
  <c r="H525" i="1" s="1"/>
  <c r="G524" i="1"/>
  <c r="D524" i="1"/>
  <c r="C524" i="1"/>
  <c r="D521" i="1"/>
  <c r="C521" i="1"/>
  <c r="H521" i="1" s="1"/>
  <c r="G520" i="1"/>
  <c r="D520" i="1"/>
  <c r="C520" i="1"/>
  <c r="D519" i="1"/>
  <c r="G519" i="1" s="1"/>
  <c r="C519" i="1"/>
  <c r="D518" i="1"/>
  <c r="C518" i="1"/>
  <c r="D517" i="1"/>
  <c r="C517" i="1"/>
  <c r="H517" i="1" s="1"/>
  <c r="G516" i="1"/>
  <c r="D516" i="1"/>
  <c r="C516" i="1"/>
  <c r="D515" i="1"/>
  <c r="G515" i="1" s="1"/>
  <c r="C515" i="1"/>
  <c r="D514" i="1"/>
  <c r="C514" i="1"/>
  <c r="D513" i="1"/>
  <c r="C513" i="1"/>
  <c r="H513" i="1" s="1"/>
  <c r="G512" i="1"/>
  <c r="D512" i="1"/>
  <c r="C512" i="1"/>
  <c r="D511" i="1"/>
  <c r="G511" i="1" s="1"/>
  <c r="C511" i="1"/>
  <c r="D510" i="1"/>
  <c r="C510" i="1"/>
  <c r="D509" i="1"/>
  <c r="G508" i="1"/>
  <c r="D508" i="1"/>
  <c r="C508" i="1"/>
  <c r="D507" i="1"/>
  <c r="G507" i="1" s="1"/>
  <c r="C507" i="1"/>
  <c r="D506" i="1"/>
  <c r="C506" i="1"/>
  <c r="D505" i="1"/>
  <c r="C505" i="1"/>
  <c r="H505" i="1" s="1"/>
  <c r="G504" i="1"/>
  <c r="D504" i="1"/>
  <c r="C504" i="1"/>
  <c r="D503" i="1"/>
  <c r="G503" i="1" s="1"/>
  <c r="C503" i="1"/>
  <c r="D502" i="1"/>
  <c r="C502" i="1"/>
  <c r="D501" i="1"/>
  <c r="C501" i="1"/>
  <c r="H501" i="1" s="1"/>
  <c r="G500" i="1"/>
  <c r="D500" i="1"/>
  <c r="C500" i="1"/>
  <c r="D499" i="1"/>
  <c r="G499" i="1" s="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H376" i="1"/>
  <c r="D376" i="1"/>
  <c r="C376" i="1"/>
  <c r="D375" i="1"/>
  <c r="C375" i="1"/>
  <c r="H375" i="1" s="1"/>
  <c r="D374" i="1"/>
  <c r="C374" i="1"/>
  <c r="G374" i="1" s="1"/>
  <c r="H373" i="1"/>
  <c r="D373" i="1"/>
  <c r="C373" i="1"/>
  <c r="H372" i="1"/>
  <c r="D372" i="1"/>
  <c r="C372" i="1"/>
  <c r="D371" i="1"/>
  <c r="C371" i="1"/>
  <c r="H371" i="1" s="1"/>
  <c r="D370" i="1"/>
  <c r="C370" i="1"/>
  <c r="G370" i="1" s="1"/>
  <c r="H369" i="1"/>
  <c r="D369" i="1"/>
  <c r="C369" i="1"/>
  <c r="H368" i="1"/>
  <c r="D368" i="1"/>
  <c r="C368" i="1"/>
  <c r="D367" i="1"/>
  <c r="C367" i="1"/>
  <c r="H367" i="1" s="1"/>
  <c r="D366" i="1"/>
  <c r="C366" i="1"/>
  <c r="G366" i="1" s="1"/>
  <c r="H365" i="1"/>
  <c r="D365" i="1"/>
  <c r="C365" i="1"/>
  <c r="H364" i="1"/>
  <c r="D364" i="1"/>
  <c r="C364" i="1"/>
  <c r="D363" i="1"/>
  <c r="C363" i="1"/>
  <c r="H363" i="1" s="1"/>
  <c r="D362" i="1"/>
  <c r="C362" i="1"/>
  <c r="G362" i="1" s="1"/>
  <c r="H361" i="1"/>
  <c r="D361" i="1"/>
  <c r="C361" i="1"/>
  <c r="H360" i="1"/>
  <c r="D360" i="1"/>
  <c r="C360" i="1"/>
  <c r="D359" i="1"/>
  <c r="C359" i="1"/>
  <c r="H359" i="1" s="1"/>
  <c r="C358" i="1"/>
  <c r="H357" i="1"/>
  <c r="D357" i="1"/>
  <c r="C357" i="1"/>
  <c r="H356" i="1"/>
  <c r="D356" i="1"/>
  <c r="C356" i="1"/>
  <c r="D355" i="1"/>
  <c r="C355" i="1"/>
  <c r="H355" i="1" s="1"/>
  <c r="D354" i="1"/>
  <c r="C354" i="1"/>
  <c r="G354" i="1" s="1"/>
  <c r="H353" i="1"/>
  <c r="D353" i="1"/>
  <c r="C353" i="1"/>
  <c r="H352" i="1"/>
  <c r="D352" i="1"/>
  <c r="C352" i="1"/>
  <c r="D351" i="1"/>
  <c r="C351" i="1"/>
  <c r="H351" i="1" s="1"/>
  <c r="D350" i="1"/>
  <c r="C350" i="1"/>
  <c r="G350" i="1" s="1"/>
  <c r="H349" i="1"/>
  <c r="D349" i="1"/>
  <c r="C349" i="1"/>
  <c r="H348" i="1"/>
  <c r="D348" i="1"/>
  <c r="C348" i="1"/>
  <c r="D347" i="1"/>
  <c r="C347" i="1"/>
  <c r="H347" i="1" s="1"/>
  <c r="D346" i="1"/>
  <c r="H344" i="1"/>
  <c r="D344" i="1"/>
  <c r="C344" i="1"/>
  <c r="D343" i="1"/>
  <c r="C343" i="1"/>
  <c r="H343" i="1" s="1"/>
  <c r="D342" i="1"/>
  <c r="C342" i="1"/>
  <c r="G342" i="1" s="1"/>
  <c r="H341" i="1"/>
  <c r="D341" i="1"/>
  <c r="C341" i="1"/>
  <c r="H340" i="1"/>
  <c r="D340" i="1"/>
  <c r="C340" i="1"/>
  <c r="D339" i="1"/>
  <c r="C339" i="1"/>
  <c r="H339" i="1" s="1"/>
  <c r="D338" i="1"/>
  <c r="C338" i="1"/>
  <c r="G338" i="1" s="1"/>
  <c r="H337" i="1"/>
  <c r="D337" i="1"/>
  <c r="C337" i="1"/>
  <c r="H336" i="1"/>
  <c r="D336" i="1"/>
  <c r="C336" i="1"/>
  <c r="D335" i="1"/>
  <c r="C335" i="1"/>
  <c r="H335" i="1" s="1"/>
  <c r="D334" i="1"/>
  <c r="C334" i="1"/>
  <c r="G334" i="1" s="1"/>
  <c r="H333" i="1"/>
  <c r="D333" i="1"/>
  <c r="C333" i="1"/>
  <c r="H332" i="1"/>
  <c r="D332" i="1"/>
  <c r="C332" i="1"/>
  <c r="D331" i="1"/>
  <c r="C331" i="1"/>
  <c r="H331" i="1" s="1"/>
  <c r="D330" i="1"/>
  <c r="C330" i="1"/>
  <c r="G330" i="1" s="1"/>
  <c r="H329" i="1"/>
  <c r="D329" i="1"/>
  <c r="C329" i="1"/>
  <c r="H328" i="1"/>
  <c r="D328" i="1"/>
  <c r="C328" i="1"/>
  <c r="D327" i="1"/>
  <c r="C327" i="1"/>
  <c r="H327" i="1" s="1"/>
  <c r="D326" i="1"/>
  <c r="C326" i="1"/>
  <c r="G326" i="1" s="1"/>
  <c r="H325" i="1"/>
  <c r="D325" i="1"/>
  <c r="C325" i="1"/>
  <c r="H324" i="1"/>
  <c r="D324" i="1"/>
  <c r="C324" i="1"/>
  <c r="D323" i="1"/>
  <c r="C323" i="1"/>
  <c r="H323" i="1" s="1"/>
  <c r="D322" i="1"/>
  <c r="C322" i="1"/>
  <c r="G322" i="1" s="1"/>
  <c r="H321" i="1"/>
  <c r="D321" i="1"/>
  <c r="C321" i="1"/>
  <c r="H320" i="1"/>
  <c r="D320" i="1"/>
  <c r="C320" i="1"/>
  <c r="D319" i="1"/>
  <c r="C319" i="1"/>
  <c r="H319" i="1" s="1"/>
  <c r="D318" i="1"/>
  <c r="C318" i="1"/>
  <c r="G318" i="1" s="1"/>
  <c r="H317" i="1"/>
  <c r="D317" i="1"/>
  <c r="C317" i="1"/>
  <c r="H316" i="1"/>
  <c r="D316" i="1"/>
  <c r="C316" i="1"/>
  <c r="D315" i="1"/>
  <c r="C315" i="1"/>
  <c r="H315" i="1" s="1"/>
  <c r="D314" i="1"/>
  <c r="C314" i="1"/>
  <c r="G314" i="1" s="1"/>
  <c r="H313" i="1"/>
  <c r="D313" i="1"/>
  <c r="C313" i="1"/>
  <c r="H312" i="1"/>
  <c r="D312" i="1"/>
  <c r="C312" i="1"/>
  <c r="D311" i="1"/>
  <c r="C311" i="1"/>
  <c r="H311" i="1" s="1"/>
  <c r="D310" i="1"/>
  <c r="C310" i="1"/>
  <c r="G310" i="1" s="1"/>
  <c r="H309" i="1"/>
  <c r="D309" i="1"/>
  <c r="C309" i="1"/>
  <c r="H308" i="1"/>
  <c r="D308" i="1"/>
  <c r="C308" i="1"/>
  <c r="D307" i="1"/>
  <c r="C307" i="1"/>
  <c r="H307" i="1" s="1"/>
  <c r="D306" i="1"/>
  <c r="C306" i="1"/>
  <c r="G306" i="1" s="1"/>
  <c r="H305" i="1"/>
  <c r="D305" i="1"/>
  <c r="C305" i="1"/>
  <c r="H304" i="1"/>
  <c r="D304" i="1"/>
  <c r="C304" i="1"/>
  <c r="D303" i="1"/>
  <c r="C303" i="1"/>
  <c r="H303" i="1" s="1"/>
  <c r="D302" i="1"/>
  <c r="C302" i="1"/>
  <c r="G302" i="1" s="1"/>
  <c r="H301" i="1"/>
  <c r="D301" i="1"/>
  <c r="C301" i="1"/>
  <c r="H300" i="1"/>
  <c r="D300" i="1"/>
  <c r="C300" i="1"/>
  <c r="D299" i="1"/>
  <c r="C299" i="1"/>
  <c r="H299" i="1" s="1"/>
  <c r="D298" i="1"/>
  <c r="C298" i="1"/>
  <c r="G298" i="1" s="1"/>
  <c r="H297" i="1"/>
  <c r="D297" i="1"/>
  <c r="C297" i="1"/>
  <c r="H296" i="1"/>
  <c r="D296" i="1"/>
  <c r="C296" i="1"/>
  <c r="D295" i="1"/>
  <c r="C295" i="1"/>
  <c r="H295" i="1" s="1"/>
  <c r="D294" i="1"/>
  <c r="D293" i="1"/>
  <c r="H292" i="1"/>
  <c r="D292" i="1"/>
  <c r="C292" i="1"/>
  <c r="D291" i="1"/>
  <c r="C291" i="1"/>
  <c r="H291" i="1" s="1"/>
  <c r="D290" i="1"/>
  <c r="C290" i="1"/>
  <c r="G290" i="1" s="1"/>
  <c r="H289" i="1"/>
  <c r="D289" i="1"/>
  <c r="C289" i="1"/>
  <c r="H288" i="1"/>
  <c r="D288" i="1"/>
  <c r="C288" i="1"/>
  <c r="H284" i="1"/>
  <c r="D284" i="1"/>
  <c r="C284" i="1"/>
  <c r="D283" i="1"/>
  <c r="C283" i="1"/>
  <c r="H283" i="1" s="1"/>
  <c r="D282" i="1"/>
  <c r="C282" i="1"/>
  <c r="G282" i="1" s="1"/>
  <c r="H281" i="1"/>
  <c r="D281" i="1"/>
  <c r="C281" i="1"/>
  <c r="H280" i="1"/>
  <c r="D280" i="1"/>
  <c r="C280" i="1"/>
  <c r="D279" i="1"/>
  <c r="C279" i="1"/>
  <c r="H279" i="1" s="1"/>
  <c r="D278" i="1"/>
  <c r="C278" i="1"/>
  <c r="G278" i="1" s="1"/>
  <c r="H277" i="1"/>
  <c r="D277" i="1"/>
  <c r="C277" i="1"/>
  <c r="H276" i="1"/>
  <c r="D276" i="1"/>
  <c r="C276" i="1"/>
  <c r="D275" i="1"/>
  <c r="C275" i="1"/>
  <c r="H275" i="1" s="1"/>
  <c r="D274" i="1"/>
  <c r="C274" i="1"/>
  <c r="G274" i="1" s="1"/>
  <c r="H273" i="1"/>
  <c r="D273" i="1"/>
  <c r="C273" i="1"/>
  <c r="H272" i="1"/>
  <c r="D272" i="1"/>
  <c r="C272" i="1"/>
  <c r="D271" i="1"/>
  <c r="C271" i="1"/>
  <c r="H271" i="1" s="1"/>
  <c r="D270" i="1"/>
  <c r="C270" i="1"/>
  <c r="G270" i="1" s="1"/>
  <c r="H269" i="1"/>
  <c r="D269" i="1"/>
  <c r="C269" i="1"/>
  <c r="H268" i="1"/>
  <c r="D268" i="1"/>
  <c r="C268" i="1"/>
  <c r="D267" i="1"/>
  <c r="C267" i="1"/>
  <c r="H267" i="1" s="1"/>
  <c r="D266" i="1"/>
  <c r="C266" i="1"/>
  <c r="G266" i="1" s="1"/>
  <c r="H265" i="1"/>
  <c r="D265" i="1"/>
  <c r="C265" i="1"/>
  <c r="H264" i="1"/>
  <c r="D264" i="1"/>
  <c r="C264" i="1"/>
  <c r="D263" i="1"/>
  <c r="C263" i="1"/>
  <c r="H263" i="1" s="1"/>
  <c r="D262" i="1"/>
  <c r="C262" i="1"/>
  <c r="G262" i="1" s="1"/>
  <c r="H261" i="1"/>
  <c r="D261" i="1"/>
  <c r="C261" i="1"/>
  <c r="H260" i="1"/>
  <c r="D260" i="1"/>
  <c r="C260" i="1"/>
  <c r="D259" i="1"/>
  <c r="D258" i="1"/>
  <c r="C258" i="1"/>
  <c r="G258" i="1" s="1"/>
  <c r="H257" i="1"/>
  <c r="D257" i="1"/>
  <c r="C257" i="1"/>
  <c r="H256" i="1"/>
  <c r="D256" i="1"/>
  <c r="C256" i="1"/>
  <c r="D255" i="1"/>
  <c r="C255" i="1"/>
  <c r="H255" i="1" s="1"/>
  <c r="D254" i="1"/>
  <c r="C254" i="1"/>
  <c r="G254" i="1" s="1"/>
  <c r="H253" i="1"/>
  <c r="D253" i="1"/>
  <c r="C253" i="1"/>
  <c r="H252" i="1"/>
  <c r="D252" i="1"/>
  <c r="C252" i="1"/>
  <c r="D251" i="1"/>
  <c r="C251" i="1"/>
  <c r="H251" i="1" s="1"/>
  <c r="D250" i="1"/>
  <c r="C250" i="1"/>
  <c r="G250" i="1" s="1"/>
  <c r="H249" i="1"/>
  <c r="D249" i="1"/>
  <c r="C249" i="1"/>
  <c r="D248" i="1"/>
  <c r="D247" i="1"/>
  <c r="C247" i="1"/>
  <c r="H247" i="1" s="1"/>
  <c r="D246" i="1"/>
  <c r="C246" i="1"/>
  <c r="G246" i="1" s="1"/>
  <c r="H245" i="1"/>
  <c r="D245" i="1"/>
  <c r="C245" i="1"/>
  <c r="H244" i="1"/>
  <c r="D244" i="1"/>
  <c r="C244" i="1"/>
  <c r="D243" i="1"/>
  <c r="C243" i="1"/>
  <c r="H243" i="1" s="1"/>
  <c r="D242" i="1"/>
  <c r="C242" i="1"/>
  <c r="G242" i="1" s="1"/>
  <c r="H241" i="1"/>
  <c r="D241" i="1"/>
  <c r="C241" i="1"/>
  <c r="H240" i="1"/>
  <c r="D240" i="1"/>
  <c r="C240" i="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C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H502" i="1" l="1"/>
  <c r="G502" i="1"/>
  <c r="H549" i="1"/>
  <c r="G549" i="1"/>
  <c r="H618" i="1"/>
  <c r="G618" i="1"/>
  <c r="H1509" i="1"/>
  <c r="G1509" i="1"/>
  <c r="H1538" i="1"/>
  <c r="G1538"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41" i="1"/>
  <c r="G245" i="1"/>
  <c r="G249" i="1"/>
  <c r="G253" i="1"/>
  <c r="G257" i="1"/>
  <c r="G261" i="1"/>
  <c r="G265" i="1"/>
  <c r="G269" i="1"/>
  <c r="G273" i="1"/>
  <c r="G277" i="1"/>
  <c r="G281" i="1"/>
  <c r="G289" i="1"/>
  <c r="G297" i="1"/>
  <c r="G301" i="1"/>
  <c r="G305" i="1"/>
  <c r="G309" i="1"/>
  <c r="G313" i="1"/>
  <c r="G317" i="1"/>
  <c r="G321" i="1"/>
  <c r="G325" i="1"/>
  <c r="G329" i="1"/>
  <c r="G333" i="1"/>
  <c r="G337" i="1"/>
  <c r="G341" i="1"/>
  <c r="G349" i="1"/>
  <c r="G353" i="1"/>
  <c r="G357" i="1"/>
  <c r="G361" i="1"/>
  <c r="G365" i="1"/>
  <c r="G369" i="1"/>
  <c r="G373"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5" i="1"/>
  <c r="G405" i="1"/>
  <c r="H411" i="1"/>
  <c r="G411" i="1"/>
  <c r="H413" i="1"/>
  <c r="G41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3" i="1"/>
  <c r="G453"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506" i="1"/>
  <c r="G506" i="1"/>
  <c r="H510" i="1"/>
  <c r="G510" i="1"/>
  <c r="H558" i="1"/>
  <c r="G558" i="1"/>
  <c r="H581" i="1"/>
  <c r="G581" i="1"/>
  <c r="H584" i="1"/>
  <c r="G584" i="1"/>
  <c r="G590" i="1"/>
  <c r="H593" i="1"/>
  <c r="G593" i="1"/>
  <c r="H596" i="1"/>
  <c r="G596" i="1"/>
  <c r="G622" i="1"/>
  <c r="H625" i="1"/>
  <c r="G625" i="1"/>
  <c r="H628" i="1"/>
  <c r="G628" i="1"/>
  <c r="H542" i="1"/>
  <c r="G542" i="1"/>
  <c r="H552" i="1"/>
  <c r="G552" i="1"/>
  <c r="H565" i="1"/>
  <c r="G565" i="1"/>
  <c r="H568" i="1"/>
  <c r="G568" i="1"/>
  <c r="G4" i="1"/>
  <c r="G240" i="1"/>
  <c r="H242" i="1"/>
  <c r="G244" i="1"/>
  <c r="H246" i="1"/>
  <c r="H250" i="1"/>
  <c r="G252" i="1"/>
  <c r="H254" i="1"/>
  <c r="G256" i="1"/>
  <c r="H258" i="1"/>
  <c r="G260" i="1"/>
  <c r="H262" i="1"/>
  <c r="G264" i="1"/>
  <c r="H266" i="1"/>
  <c r="G268" i="1"/>
  <c r="H270" i="1"/>
  <c r="G272" i="1"/>
  <c r="H274" i="1"/>
  <c r="G276" i="1"/>
  <c r="H278" i="1"/>
  <c r="G280" i="1"/>
  <c r="H282" i="1"/>
  <c r="G284" i="1"/>
  <c r="G288" i="1"/>
  <c r="H290" i="1"/>
  <c r="G292" i="1"/>
  <c r="G296" i="1"/>
  <c r="H298" i="1"/>
  <c r="G300" i="1"/>
  <c r="H302" i="1"/>
  <c r="G304" i="1"/>
  <c r="H306" i="1"/>
  <c r="G308" i="1"/>
  <c r="H310" i="1"/>
  <c r="G312" i="1"/>
  <c r="H314" i="1"/>
  <c r="G316" i="1"/>
  <c r="H318" i="1"/>
  <c r="G320" i="1"/>
  <c r="H322" i="1"/>
  <c r="G324" i="1"/>
  <c r="H326" i="1"/>
  <c r="G328" i="1"/>
  <c r="H330" i="1"/>
  <c r="G332" i="1"/>
  <c r="H334" i="1"/>
  <c r="G336" i="1"/>
  <c r="H338" i="1"/>
  <c r="G340" i="1"/>
  <c r="H342" i="1"/>
  <c r="G344" i="1"/>
  <c r="G348" i="1"/>
  <c r="H350" i="1"/>
  <c r="G352" i="1"/>
  <c r="H354" i="1"/>
  <c r="G356" i="1"/>
  <c r="G360" i="1"/>
  <c r="H362" i="1"/>
  <c r="G364" i="1"/>
  <c r="H366" i="1"/>
  <c r="G368" i="1"/>
  <c r="H370" i="1"/>
  <c r="G372" i="1"/>
  <c r="H374" i="1"/>
  <c r="G376" i="1"/>
  <c r="H514" i="1"/>
  <c r="G514" i="1"/>
  <c r="H602" i="1"/>
  <c r="G602" i="1"/>
  <c r="G239" i="1"/>
  <c r="G243" i="1"/>
  <c r="G247" i="1"/>
  <c r="G251" i="1"/>
  <c r="G255" i="1"/>
  <c r="G263" i="1"/>
  <c r="G267" i="1"/>
  <c r="G271" i="1"/>
  <c r="G275" i="1"/>
  <c r="G279" i="1"/>
  <c r="G283" i="1"/>
  <c r="G291" i="1"/>
  <c r="G295" i="1"/>
  <c r="G299" i="1"/>
  <c r="G303" i="1"/>
  <c r="G307" i="1"/>
  <c r="G311" i="1"/>
  <c r="G315" i="1"/>
  <c r="G319" i="1"/>
  <c r="G323" i="1"/>
  <c r="G327" i="1"/>
  <c r="G331" i="1"/>
  <c r="G335" i="1"/>
  <c r="G339" i="1"/>
  <c r="G343" i="1"/>
  <c r="G347" i="1"/>
  <c r="G351" i="1"/>
  <c r="G355" i="1"/>
  <c r="G359" i="1"/>
  <c r="G363" i="1"/>
  <c r="G367" i="1"/>
  <c r="G371" i="1"/>
  <c r="G375" i="1"/>
  <c r="H378" i="1"/>
  <c r="G378" i="1"/>
  <c r="H380" i="1"/>
  <c r="G380" i="1"/>
  <c r="H382" i="1"/>
  <c r="G382" i="1"/>
  <c r="H384" i="1"/>
  <c r="G384" i="1"/>
  <c r="H386" i="1"/>
  <c r="G386" i="1"/>
  <c r="H388" i="1"/>
  <c r="G388" i="1"/>
  <c r="H390" i="1"/>
  <c r="G390" i="1"/>
  <c r="H392" i="1"/>
  <c r="G392" i="1"/>
  <c r="H394" i="1"/>
  <c r="G394" i="1"/>
  <c r="H396" i="1"/>
  <c r="G396" i="1"/>
  <c r="H398" i="1"/>
  <c r="G398" i="1"/>
  <c r="H400" i="1"/>
  <c r="G400" i="1"/>
  <c r="H404" i="1"/>
  <c r="G404" i="1"/>
  <c r="H406" i="1"/>
  <c r="G406" i="1"/>
  <c r="H412" i="1"/>
  <c r="G412"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6" i="1"/>
  <c r="G466" i="1"/>
  <c r="H468" i="1"/>
  <c r="G468" i="1"/>
  <c r="H470" i="1"/>
  <c r="G470" i="1"/>
  <c r="H472" i="1"/>
  <c r="G472" i="1"/>
  <c r="H474" i="1"/>
  <c r="G474" i="1"/>
  <c r="H476" i="1"/>
  <c r="G476" i="1"/>
  <c r="H478" i="1"/>
  <c r="G478" i="1"/>
  <c r="H480" i="1"/>
  <c r="G480" i="1"/>
  <c r="H482" i="1"/>
  <c r="G482" i="1"/>
  <c r="H484" i="1"/>
  <c r="G484" i="1"/>
  <c r="H486" i="1"/>
  <c r="G486" i="1"/>
  <c r="H488" i="1"/>
  <c r="G488" i="1"/>
  <c r="H490" i="1"/>
  <c r="G490" i="1"/>
  <c r="H492" i="1"/>
  <c r="G492" i="1"/>
  <c r="H494" i="1"/>
  <c r="G494" i="1"/>
  <c r="H496" i="1"/>
  <c r="G496" i="1"/>
  <c r="H498" i="1"/>
  <c r="G498" i="1"/>
  <c r="H518" i="1"/>
  <c r="G518" i="1"/>
  <c r="H526" i="1"/>
  <c r="G526" i="1"/>
  <c r="H533" i="1"/>
  <c r="G533" i="1"/>
  <c r="H536" i="1"/>
  <c r="G536" i="1"/>
  <c r="G606" i="1"/>
  <c r="H609" i="1"/>
  <c r="G609" i="1"/>
  <c r="H612" i="1"/>
  <c r="G612" i="1"/>
  <c r="H529" i="1"/>
  <c r="G529" i="1"/>
  <c r="H545" i="1"/>
  <c r="G545" i="1"/>
  <c r="H577" i="1"/>
  <c r="G577" i="1"/>
  <c r="H589" i="1"/>
  <c r="G589" i="1"/>
  <c r="G600" i="1"/>
  <c r="H605" i="1"/>
  <c r="G605" i="1"/>
  <c r="G616" i="1"/>
  <c r="H621" i="1"/>
  <c r="G621" i="1"/>
  <c r="H1116" i="1"/>
  <c r="G1116" i="1"/>
  <c r="H1132" i="1"/>
  <c r="G1132" i="1"/>
  <c r="H1148" i="1"/>
  <c r="G1148" i="1"/>
  <c r="H500" i="1"/>
  <c r="H504" i="1"/>
  <c r="H508" i="1"/>
  <c r="H512" i="1"/>
  <c r="H516" i="1"/>
  <c r="H520" i="1"/>
  <c r="H524" i="1"/>
  <c r="H534" i="1"/>
  <c r="H541" i="1"/>
  <c r="G541" i="1"/>
  <c r="H550" i="1"/>
  <c r="H557" i="1"/>
  <c r="G557" i="1"/>
  <c r="H566" i="1"/>
  <c r="H573" i="1"/>
  <c r="G573" i="1"/>
  <c r="H582" i="1"/>
  <c r="H594" i="1"/>
  <c r="H601" i="1"/>
  <c r="G601" i="1"/>
  <c r="H610" i="1"/>
  <c r="H617" i="1"/>
  <c r="G617" i="1"/>
  <c r="H626" i="1"/>
  <c r="H1084" i="1"/>
  <c r="G1084" i="1"/>
  <c r="H1100" i="1"/>
  <c r="G1100" i="1"/>
  <c r="H1228" i="1"/>
  <c r="G1228" i="1"/>
  <c r="H1244" i="1"/>
  <c r="G1244" i="1"/>
  <c r="H1260" i="1"/>
  <c r="G1260" i="1"/>
  <c r="H1276" i="1"/>
  <c r="G1276" i="1"/>
  <c r="H1292" i="1"/>
  <c r="G1292" i="1"/>
  <c r="H1304" i="1"/>
  <c r="G1304" i="1"/>
  <c r="H1312" i="1"/>
  <c r="G1312" i="1"/>
  <c r="H1320" i="1"/>
  <c r="G1320" i="1"/>
  <c r="H1328" i="1"/>
  <c r="G1328" i="1"/>
  <c r="H1336" i="1"/>
  <c r="G1336" i="1"/>
  <c r="H499" i="1"/>
  <c r="G501" i="1"/>
  <c r="H503" i="1"/>
  <c r="G505" i="1"/>
  <c r="H507" i="1"/>
  <c r="H511" i="1"/>
  <c r="G513" i="1"/>
  <c r="H515" i="1"/>
  <c r="G517" i="1"/>
  <c r="H519" i="1"/>
  <c r="G521" i="1"/>
  <c r="G525" i="1"/>
  <c r="H530" i="1"/>
  <c r="G532" i="1"/>
  <c r="H537" i="1"/>
  <c r="G537" i="1"/>
  <c r="G538" i="1"/>
  <c r="H546" i="1"/>
  <c r="G548" i="1"/>
  <c r="H553" i="1"/>
  <c r="G553" i="1"/>
  <c r="G554" i="1"/>
  <c r="H562" i="1"/>
  <c r="G564" i="1"/>
  <c r="H569" i="1"/>
  <c r="G569" i="1"/>
  <c r="G570" i="1"/>
  <c r="H578" i="1"/>
  <c r="G580" i="1"/>
  <c r="H585" i="1"/>
  <c r="G585" i="1"/>
  <c r="G586" i="1"/>
  <c r="H590" i="1"/>
  <c r="H597" i="1"/>
  <c r="G597" i="1"/>
  <c r="H606" i="1"/>
  <c r="H613" i="1"/>
  <c r="G613" i="1"/>
  <c r="H622" i="1"/>
  <c r="H637" i="1"/>
  <c r="H644" i="1"/>
  <c r="H652" i="1"/>
  <c r="H660" i="1"/>
  <c r="H668" i="1"/>
  <c r="H676" i="1"/>
  <c r="H684" i="1"/>
  <c r="H692" i="1"/>
  <c r="H700" i="1"/>
  <c r="H708" i="1"/>
  <c r="H716" i="1"/>
  <c r="H724" i="1"/>
  <c r="H1156" i="1"/>
  <c r="G1156" i="1"/>
  <c r="H1172" i="1"/>
  <c r="G1172" i="1"/>
  <c r="H1188" i="1"/>
  <c r="G1188" i="1"/>
  <c r="H1204" i="1"/>
  <c r="G1204" i="1"/>
  <c r="H1088" i="1"/>
  <c r="G1088" i="1"/>
  <c r="G1097" i="1"/>
  <c r="H1104" i="1"/>
  <c r="G1104" i="1"/>
  <c r="G1113" i="1"/>
  <c r="H1120" i="1"/>
  <c r="G1120" i="1"/>
  <c r="G1129" i="1"/>
  <c r="H1136" i="1"/>
  <c r="G1136" i="1"/>
  <c r="G1145" i="1"/>
  <c r="H1160" i="1"/>
  <c r="G1160" i="1"/>
  <c r="G1169" i="1"/>
  <c r="H1176" i="1"/>
  <c r="G1176" i="1"/>
  <c r="G1185" i="1"/>
  <c r="H1192" i="1"/>
  <c r="G1192" i="1"/>
  <c r="G1201" i="1"/>
  <c r="H1208" i="1"/>
  <c r="G1208" i="1"/>
  <c r="H1216" i="1"/>
  <c r="G1216" i="1"/>
  <c r="G1225" i="1"/>
  <c r="H1232" i="1"/>
  <c r="G1232" i="1"/>
  <c r="G1241" i="1"/>
  <c r="H1248" i="1"/>
  <c r="G1248" i="1"/>
  <c r="G1257" i="1"/>
  <c r="H1264" i="1"/>
  <c r="G1264" i="1"/>
  <c r="G1273" i="1"/>
  <c r="H1280" i="1"/>
  <c r="G1280" i="1"/>
  <c r="G1289" i="1"/>
  <c r="H1296" i="1"/>
  <c r="G1296" i="1"/>
  <c r="H527" i="1"/>
  <c r="H531" i="1"/>
  <c r="H535" i="1"/>
  <c r="H539" i="1"/>
  <c r="H543" i="1"/>
  <c r="H547" i="1"/>
  <c r="H551" i="1"/>
  <c r="H555" i="1"/>
  <c r="H559" i="1"/>
  <c r="H563" i="1"/>
  <c r="H567" i="1"/>
  <c r="H571" i="1"/>
  <c r="H575" i="1"/>
  <c r="H579" i="1"/>
  <c r="H583" i="1"/>
  <c r="H591" i="1"/>
  <c r="H595" i="1"/>
  <c r="H599" i="1"/>
  <c r="H603" i="1"/>
  <c r="H607" i="1"/>
  <c r="H611" i="1"/>
  <c r="H615" i="1"/>
  <c r="H619" i="1"/>
  <c r="H623" i="1"/>
  <c r="H627" i="1"/>
  <c r="H631" i="1"/>
  <c r="H641" i="1"/>
  <c r="H645" i="1"/>
  <c r="H649" i="1"/>
  <c r="H653" i="1"/>
  <c r="H657" i="1"/>
  <c r="H661" i="1"/>
  <c r="H665" i="1"/>
  <c r="H669" i="1"/>
  <c r="H673" i="1"/>
  <c r="H677" i="1"/>
  <c r="H681" i="1"/>
  <c r="H685" i="1"/>
  <c r="H689" i="1"/>
  <c r="H693" i="1"/>
  <c r="H697" i="1"/>
  <c r="H701" i="1"/>
  <c r="H705" i="1"/>
  <c r="H709" i="1"/>
  <c r="H713" i="1"/>
  <c r="H717" i="1"/>
  <c r="H721" i="1"/>
  <c r="H725" i="1"/>
  <c r="H729" i="1"/>
  <c r="H733" i="1"/>
  <c r="H737" i="1"/>
  <c r="H741" i="1"/>
  <c r="H745" i="1"/>
  <c r="H749" i="1"/>
  <c r="H753" i="1"/>
  <c r="G1085" i="1"/>
  <c r="H1092" i="1"/>
  <c r="G1092" i="1"/>
  <c r="G1101" i="1"/>
  <c r="H1108" i="1"/>
  <c r="G1108" i="1"/>
  <c r="G1117" i="1"/>
  <c r="H1124" i="1"/>
  <c r="G1124" i="1"/>
  <c r="G1133" i="1"/>
  <c r="H1140" i="1"/>
  <c r="G1140" i="1"/>
  <c r="G1149" i="1"/>
  <c r="G1157" i="1"/>
  <c r="H1164" i="1"/>
  <c r="G1164" i="1"/>
  <c r="G1173" i="1"/>
  <c r="H1180" i="1"/>
  <c r="G1180" i="1"/>
  <c r="G1189" i="1"/>
  <c r="H1196" i="1"/>
  <c r="G1196" i="1"/>
  <c r="G1205" i="1"/>
  <c r="H1212" i="1"/>
  <c r="G1212" i="1"/>
  <c r="H1220" i="1"/>
  <c r="G1220" i="1"/>
  <c r="G1229" i="1"/>
  <c r="H1236" i="1"/>
  <c r="G1236" i="1"/>
  <c r="G1245" i="1"/>
  <c r="H1252" i="1"/>
  <c r="G1252" i="1"/>
  <c r="G1261" i="1"/>
  <c r="H1268" i="1"/>
  <c r="G1268" i="1"/>
  <c r="G1277" i="1"/>
  <c r="H1284" i="1"/>
  <c r="G1284" i="1"/>
  <c r="G1293" i="1"/>
  <c r="H1300" i="1"/>
  <c r="G1300" i="1"/>
  <c r="H1308" i="1"/>
  <c r="G1308" i="1"/>
  <c r="H1316" i="1"/>
  <c r="G1316" i="1"/>
  <c r="H1324" i="1"/>
  <c r="G1324" i="1"/>
  <c r="H1332" i="1"/>
  <c r="G1332" i="1"/>
  <c r="H1340" i="1"/>
  <c r="G1340" i="1"/>
  <c r="G1439" i="1"/>
  <c r="I1439" i="1" s="1"/>
  <c r="J1439" i="1"/>
  <c r="H1439" i="1"/>
  <c r="G1443" i="1"/>
  <c r="J1443" i="1"/>
  <c r="H1443" i="1"/>
  <c r="H1447" i="1"/>
  <c r="G1447" i="1"/>
  <c r="I1447" i="1" s="1"/>
  <c r="J1447" i="1"/>
  <c r="H1451" i="1"/>
  <c r="G1451" i="1"/>
  <c r="J1451" i="1"/>
  <c r="H1457" i="1"/>
  <c r="G1457" i="1"/>
  <c r="I1457" i="1" s="1"/>
  <c r="J1457" i="1"/>
  <c r="H1461" i="1"/>
  <c r="G1461" i="1"/>
  <c r="H732" i="1"/>
  <c r="H736" i="1"/>
  <c r="H740" i="1"/>
  <c r="H744" i="1"/>
  <c r="H748" i="1"/>
  <c r="H752" i="1"/>
  <c r="G1089" i="1"/>
  <c r="H1096" i="1"/>
  <c r="G1096" i="1"/>
  <c r="G1105" i="1"/>
  <c r="G1121" i="1"/>
  <c r="H1128" i="1"/>
  <c r="G1128" i="1"/>
  <c r="G1137" i="1"/>
  <c r="H1144" i="1"/>
  <c r="G1144" i="1"/>
  <c r="G1161" i="1"/>
  <c r="H1168" i="1"/>
  <c r="G1168" i="1"/>
  <c r="G1177" i="1"/>
  <c r="H1184" i="1"/>
  <c r="G1184" i="1"/>
  <c r="G1193" i="1"/>
  <c r="H1200" i="1"/>
  <c r="G1200" i="1"/>
  <c r="G1209" i="1"/>
  <c r="G1217" i="1"/>
  <c r="H1224" i="1"/>
  <c r="G1224" i="1"/>
  <c r="G1233" i="1"/>
  <c r="H1240" i="1"/>
  <c r="G1240" i="1"/>
  <c r="G1249" i="1"/>
  <c r="H1256" i="1"/>
  <c r="G1256" i="1"/>
  <c r="G1265" i="1"/>
  <c r="H1272" i="1"/>
  <c r="G1272" i="1"/>
  <c r="G1281" i="1"/>
  <c r="H1288" i="1"/>
  <c r="G1288" i="1"/>
  <c r="G1297" i="1"/>
  <c r="H1083" i="1"/>
  <c r="H1087" i="1"/>
  <c r="H1091" i="1"/>
  <c r="H1095" i="1"/>
  <c r="H1099" i="1"/>
  <c r="H1103" i="1"/>
  <c r="H1107" i="1"/>
  <c r="H1111" i="1"/>
  <c r="H1115" i="1"/>
  <c r="H1119" i="1"/>
  <c r="H1123" i="1"/>
  <c r="H1127" i="1"/>
  <c r="H1131" i="1"/>
  <c r="H1135" i="1"/>
  <c r="H1139" i="1"/>
  <c r="H1143" i="1"/>
  <c r="H1147" i="1"/>
  <c r="H1151" i="1"/>
  <c r="H1155" i="1"/>
  <c r="H1159" i="1"/>
  <c r="H1163" i="1"/>
  <c r="H1167" i="1"/>
  <c r="H1171" i="1"/>
  <c r="H1175" i="1"/>
  <c r="H1179" i="1"/>
  <c r="H1183" i="1"/>
  <c r="H1187" i="1"/>
  <c r="H1191" i="1"/>
  <c r="H1195" i="1"/>
  <c r="H1199" i="1"/>
  <c r="H1203" i="1"/>
  <c r="H1207" i="1"/>
  <c r="H1211" i="1"/>
  <c r="H1215" i="1"/>
  <c r="H1219" i="1"/>
  <c r="H1223" i="1"/>
  <c r="H1227" i="1"/>
  <c r="H1231" i="1"/>
  <c r="H1235" i="1"/>
  <c r="H1239" i="1"/>
  <c r="H1243" i="1"/>
  <c r="H1247" i="1"/>
  <c r="H1251" i="1"/>
  <c r="H1255" i="1"/>
  <c r="H1259" i="1"/>
  <c r="H1263" i="1"/>
  <c r="H1267" i="1"/>
  <c r="H1271" i="1"/>
  <c r="H1275" i="1"/>
  <c r="H1279" i="1"/>
  <c r="H1283" i="1"/>
  <c r="H1287" i="1"/>
  <c r="H1291" i="1"/>
  <c r="H1295" i="1"/>
  <c r="H1299" i="1"/>
  <c r="G1305" i="1"/>
  <c r="G1309" i="1"/>
  <c r="G1313" i="1"/>
  <c r="G1317" i="1"/>
  <c r="G1321" i="1"/>
  <c r="G1325" i="1"/>
  <c r="G1329" i="1"/>
  <c r="G1333" i="1"/>
  <c r="G1337" i="1"/>
  <c r="G1341" i="1"/>
  <c r="G1392" i="1"/>
  <c r="H1392" i="1"/>
  <c r="G1400" i="1"/>
  <c r="H1400" i="1"/>
  <c r="G1416" i="1"/>
  <c r="H1416" i="1"/>
  <c r="G1424" i="1"/>
  <c r="H1424" i="1"/>
  <c r="G1432" i="1"/>
  <c r="H1432" i="1"/>
  <c r="H1506" i="1"/>
  <c r="G1506" i="1"/>
  <c r="H1525" i="1"/>
  <c r="G1525" i="1"/>
  <c r="H1557" i="1"/>
  <c r="G1557" i="1"/>
  <c r="G1441" i="1"/>
  <c r="J1441" i="1"/>
  <c r="H1441" i="1"/>
  <c r="G1445" i="1"/>
  <c r="J1445" i="1"/>
  <c r="H1445" i="1"/>
  <c r="H1449" i="1"/>
  <c r="G1449" i="1"/>
  <c r="J1449" i="1"/>
  <c r="H1453" i="1"/>
  <c r="G1453" i="1"/>
  <c r="H1455" i="1"/>
  <c r="G1455" i="1"/>
  <c r="I1455" i="1" s="1"/>
  <c r="J1455" i="1"/>
  <c r="H1459" i="1"/>
  <c r="G1459" i="1"/>
  <c r="J1459" i="1"/>
  <c r="H1493" i="1"/>
  <c r="G1493" i="1"/>
  <c r="H1522" i="1"/>
  <c r="G1522" i="1"/>
  <c r="H1554" i="1"/>
  <c r="G1554" i="1"/>
  <c r="H1085" i="1"/>
  <c r="H1089" i="1"/>
  <c r="H1093" i="1"/>
  <c r="H1097" i="1"/>
  <c r="H1101" i="1"/>
  <c r="H1105" i="1"/>
  <c r="H1109" i="1"/>
  <c r="H1113" i="1"/>
  <c r="H1117" i="1"/>
  <c r="H1121" i="1"/>
  <c r="H1125" i="1"/>
  <c r="H1129" i="1"/>
  <c r="H1133" i="1"/>
  <c r="H1137" i="1"/>
  <c r="H1141" i="1"/>
  <c r="H1145" i="1"/>
  <c r="H1149" i="1"/>
  <c r="H1157" i="1"/>
  <c r="H1161" i="1"/>
  <c r="H1165" i="1"/>
  <c r="H1169" i="1"/>
  <c r="H1173" i="1"/>
  <c r="H1177" i="1"/>
  <c r="H1181" i="1"/>
  <c r="H1185" i="1"/>
  <c r="H1189" i="1"/>
  <c r="H1193" i="1"/>
  <c r="H1197" i="1"/>
  <c r="H1201" i="1"/>
  <c r="H1205"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H1301" i="1"/>
  <c r="G1388" i="1"/>
  <c r="H1388" i="1"/>
  <c r="G1396" i="1"/>
  <c r="H1396" i="1"/>
  <c r="G1404" i="1"/>
  <c r="H1404" i="1"/>
  <c r="G1412" i="1"/>
  <c r="H1412" i="1"/>
  <c r="G1420" i="1"/>
  <c r="H1420" i="1"/>
  <c r="G1428" i="1"/>
  <c r="H1428" i="1"/>
  <c r="H1490" i="1"/>
  <c r="G1490" i="1"/>
  <c r="H1541" i="1"/>
  <c r="G1541" i="1"/>
  <c r="D50" i="4"/>
  <c r="F83" i="4"/>
  <c r="E82" i="4"/>
  <c r="D78" i="1" s="1"/>
  <c r="H78" i="1" s="1"/>
  <c r="E151" i="4"/>
  <c r="H1389" i="1"/>
  <c r="H1393" i="1"/>
  <c r="H1397" i="1"/>
  <c r="H1401" i="1"/>
  <c r="H1405" i="1"/>
  <c r="H1409" i="1"/>
  <c r="H1413" i="1"/>
  <c r="H1417" i="1"/>
  <c r="H1421" i="1"/>
  <c r="H1425" i="1"/>
  <c r="H1429" i="1"/>
  <c r="H1433" i="1"/>
  <c r="H1481" i="1"/>
  <c r="G1481" i="1"/>
  <c r="H1497" i="1"/>
  <c r="G1497" i="1"/>
  <c r="H1513" i="1"/>
  <c r="G1513" i="1"/>
  <c r="H1529" i="1"/>
  <c r="G1529" i="1"/>
  <c r="H1545" i="1"/>
  <c r="G1545" i="1"/>
  <c r="H1561" i="1"/>
  <c r="G1561" i="1"/>
  <c r="H1565" i="1"/>
  <c r="G1565" i="1"/>
  <c r="H1569" i="1"/>
  <c r="G1569" i="1"/>
  <c r="H1573" i="1"/>
  <c r="G1573" i="1"/>
  <c r="H1577" i="1"/>
  <c r="G1577" i="1"/>
  <c r="D7" i="4"/>
  <c r="E420" i="4"/>
  <c r="I1440" i="1"/>
  <c r="I1442" i="1"/>
  <c r="I1444" i="1"/>
  <c r="H1454" i="1"/>
  <c r="G1454" i="1"/>
  <c r="H1462" i="1"/>
  <c r="G1462" i="1"/>
  <c r="H1464" i="1"/>
  <c r="G1464" i="1"/>
  <c r="H1466" i="1"/>
  <c r="G1466" i="1"/>
  <c r="H1468" i="1"/>
  <c r="G1468" i="1"/>
  <c r="H1472" i="1"/>
  <c r="G1472" i="1"/>
  <c r="H1474" i="1"/>
  <c r="G1474" i="1"/>
  <c r="H1477" i="1"/>
  <c r="G1477" i="1"/>
  <c r="H1479" i="1"/>
  <c r="G1479" i="1"/>
  <c r="H1485" i="1"/>
  <c r="G1485" i="1"/>
  <c r="H1501" i="1"/>
  <c r="G1501" i="1"/>
  <c r="H1533" i="1"/>
  <c r="G1533" i="1"/>
  <c r="H1549" i="1"/>
  <c r="G1549" i="1"/>
  <c r="F45" i="4"/>
  <c r="D44" i="4"/>
  <c r="F82" i="4"/>
  <c r="G1482" i="1"/>
  <c r="H1489" i="1"/>
  <c r="G1489" i="1"/>
  <c r="G1498" i="1"/>
  <c r="H1505" i="1"/>
  <c r="G1505" i="1"/>
  <c r="G1514" i="1"/>
  <c r="H1521" i="1"/>
  <c r="G1521" i="1"/>
  <c r="G1530" i="1"/>
  <c r="H1537" i="1"/>
  <c r="G1537" i="1"/>
  <c r="G1546" i="1"/>
  <c r="H1553" i="1"/>
  <c r="G1553" i="1"/>
  <c r="G1562" i="1"/>
  <c r="G1566" i="1"/>
  <c r="G1570" i="1"/>
  <c r="G1574" i="1"/>
  <c r="G1578" i="1"/>
  <c r="D124" i="4"/>
  <c r="F134" i="4"/>
  <c r="D152" i="4"/>
  <c r="D196" i="4"/>
  <c r="D299" i="4"/>
  <c r="E363" i="4"/>
  <c r="D224" i="4"/>
  <c r="D252" i="4"/>
  <c r="D263" i="4"/>
  <c r="F352" i="4"/>
  <c r="D351" i="4"/>
  <c r="F383" i="4"/>
  <c r="E529" i="4"/>
  <c r="D593" i="4"/>
  <c r="F594" i="4"/>
  <c r="E237" i="5"/>
  <c r="D515" i="4"/>
  <c r="F522" i="4"/>
  <c r="D567" i="4"/>
  <c r="F574" i="4"/>
  <c r="F69" i="5"/>
  <c r="G310" i="9"/>
  <c r="E310" i="9" s="1"/>
  <c r="B310" i="9" s="1"/>
  <c r="F206" i="5"/>
  <c r="F238" i="5"/>
  <c r="D237" i="5"/>
  <c r="E106" i="4"/>
  <c r="D102" i="1" s="1"/>
  <c r="G102" i="1" s="1"/>
  <c r="F363" i="4"/>
  <c r="F427" i="4"/>
  <c r="D421" i="4"/>
  <c r="D529" i="4"/>
  <c r="H307" i="9"/>
  <c r="E176" i="5"/>
  <c r="G309" i="9"/>
  <c r="E309" i="9" s="1"/>
  <c r="B309" i="9" s="1"/>
  <c r="F190" i="5"/>
  <c r="F5" i="6"/>
  <c r="D580" i="4"/>
  <c r="F632" i="4"/>
  <c r="F8" i="5"/>
  <c r="D12" i="5"/>
  <c r="F70" i="5"/>
  <c r="D78" i="5"/>
  <c r="D134" i="5"/>
  <c r="E307" i="9"/>
  <c r="B307" i="9" s="1"/>
  <c r="F207" i="5"/>
  <c r="F36" i="6"/>
  <c r="D89" i="6"/>
  <c r="F130" i="6"/>
  <c r="F603" i="4"/>
  <c r="D87" i="5"/>
  <c r="F149" i="5"/>
  <c r="D176" i="5"/>
  <c r="D114" i="6"/>
  <c r="B24" i="9"/>
  <c r="B32" i="9"/>
  <c r="E5" i="7"/>
  <c r="G315" i="9" s="1"/>
  <c r="E315" i="9" s="1"/>
  <c r="D42" i="8"/>
  <c r="G312" i="9" s="1"/>
  <c r="E312" i="9" s="1"/>
  <c r="B28"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B192" i="9" s="1"/>
  <c r="G191" i="9"/>
  <c r="E191" i="9" s="1"/>
  <c r="B191" i="9" s="1"/>
  <c r="G190" i="9"/>
  <c r="E190" i="9" s="1"/>
  <c r="B190" i="9" s="1"/>
  <c r="G188" i="9"/>
  <c r="E188" i="9" s="1"/>
  <c r="B188" i="9" s="1"/>
  <c r="G165" i="9"/>
  <c r="E165" i="9" s="1"/>
  <c r="B165" i="9" s="1"/>
  <c r="G164" i="9"/>
  <c r="E164" i="9" s="1"/>
  <c r="B164" i="9" s="1"/>
  <c r="G163" i="9"/>
  <c r="E163" i="9" s="1"/>
  <c r="B163" i="9" s="1"/>
  <c r="G162" i="9"/>
  <c r="E162" i="9" s="1"/>
  <c r="B162" i="9" s="1"/>
  <c r="G161" i="9"/>
  <c r="E161" i="9" s="1"/>
  <c r="B161" i="9" s="1"/>
  <c r="M213" i="9"/>
  <c r="G189" i="9"/>
  <c r="E189" i="9" s="1"/>
  <c r="B189"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83" i="9"/>
  <c r="B87" i="9"/>
  <c r="B95" i="9"/>
  <c r="B103" i="9"/>
  <c r="B111" i="9"/>
  <c r="B119" i="9"/>
  <c r="B127" i="9"/>
  <c r="B135" i="9"/>
  <c r="B147" i="9"/>
  <c r="B155" i="9"/>
  <c r="G166" i="9"/>
  <c r="E166" i="9" s="1"/>
  <c r="B166" i="9" s="1"/>
  <c r="E82" i="9"/>
  <c r="B82" i="9" s="1"/>
  <c r="H165" i="9"/>
  <c r="G187" i="9"/>
  <c r="E187" i="9" s="1"/>
  <c r="B187" i="9" s="1"/>
  <c r="B285" i="9"/>
  <c r="B224" i="9"/>
  <c r="F229" i="9"/>
  <c r="B229" i="9" s="1"/>
  <c r="B243" i="9"/>
  <c r="B244" i="9"/>
  <c r="B252" i="9"/>
  <c r="F265" i="9"/>
  <c r="B265" i="9" s="1"/>
  <c r="F277" i="9"/>
  <c r="E291" i="9"/>
  <c r="B291" i="9" s="1"/>
  <c r="B297" i="9"/>
  <c r="B312" i="9" l="1"/>
  <c r="B315" i="9"/>
  <c r="E314" i="9"/>
  <c r="I10" i="3" s="1"/>
  <c r="F515" i="4"/>
  <c r="C509" i="1"/>
  <c r="F263" i="4"/>
  <c r="C259" i="1"/>
  <c r="F114" i="6"/>
  <c r="H27" i="3"/>
  <c r="C1408" i="1"/>
  <c r="F89" i="6"/>
  <c r="C1383" i="1"/>
  <c r="F134" i="5"/>
  <c r="C1112" i="1"/>
  <c r="D141" i="6"/>
  <c r="E175" i="5"/>
  <c r="H19" i="9"/>
  <c r="E19" i="9" s="1"/>
  <c r="B19" i="9" s="1"/>
  <c r="I22" i="3"/>
  <c r="D1153" i="1"/>
  <c r="F421" i="4"/>
  <c r="D420" i="4"/>
  <c r="C415" i="1"/>
  <c r="I23" i="3"/>
  <c r="D1214" i="1"/>
  <c r="F252" i="4"/>
  <c r="C248" i="1"/>
  <c r="F196" i="4"/>
  <c r="C192" i="1"/>
  <c r="I1477" i="1"/>
  <c r="I1472" i="1"/>
  <c r="I1466" i="1"/>
  <c r="I1462" i="1"/>
  <c r="D6" i="4"/>
  <c r="F7" i="4"/>
  <c r="C3" i="1"/>
  <c r="F50" i="4"/>
  <c r="C46" i="1"/>
  <c r="K1450" i="9"/>
  <c r="G313" i="9"/>
  <c r="E313" i="9" s="1"/>
  <c r="B313" i="9" s="1"/>
  <c r="I34" i="3"/>
  <c r="C1517" i="1"/>
  <c r="E528" i="4"/>
  <c r="D523" i="1"/>
  <c r="F124" i="4"/>
  <c r="C120" i="1"/>
  <c r="E635" i="4"/>
  <c r="D629" i="1" s="1"/>
  <c r="D414" i="1"/>
  <c r="I29" i="3"/>
  <c r="D1436" i="1"/>
  <c r="F176" i="5"/>
  <c r="D175" i="5"/>
  <c r="H22" i="3"/>
  <c r="C1153" i="1"/>
  <c r="F78" i="5"/>
  <c r="C1056" i="1"/>
  <c r="F237" i="5"/>
  <c r="H23" i="3"/>
  <c r="C1214" i="1"/>
  <c r="D68" i="5"/>
  <c r="F567" i="4"/>
  <c r="C561" i="1"/>
  <c r="D350" i="4"/>
  <c r="F351" i="4"/>
  <c r="C346" i="1"/>
  <c r="F224" i="4"/>
  <c r="C220" i="1"/>
  <c r="H21" i="9"/>
  <c r="G21" i="9"/>
  <c r="F152" i="4"/>
  <c r="D151" i="4"/>
  <c r="C148" i="1"/>
  <c r="F106" i="4"/>
  <c r="E289" i="4"/>
  <c r="I17" i="3"/>
  <c r="D147" i="1"/>
  <c r="I1441" i="1"/>
  <c r="I1443" i="1"/>
  <c r="E6" i="4"/>
  <c r="H102" i="1"/>
  <c r="F87" i="5"/>
  <c r="C1065" i="1"/>
  <c r="F12" i="5"/>
  <c r="C990" i="1"/>
  <c r="F529" i="4"/>
  <c r="D528" i="4"/>
  <c r="C523" i="1"/>
  <c r="D7" i="5"/>
  <c r="F299" i="4"/>
  <c r="D298" i="4"/>
  <c r="C294" i="1"/>
  <c r="F44" i="4"/>
  <c r="C40" i="1"/>
  <c r="F580" i="4"/>
  <c r="C574" i="1"/>
  <c r="F593" i="4"/>
  <c r="C587" i="1"/>
  <c r="E350" i="4"/>
  <c r="D358" i="1"/>
  <c r="I1479" i="1"/>
  <c r="I1474" i="1"/>
  <c r="I1468" i="1"/>
  <c r="I1464" i="1"/>
  <c r="I1459" i="1"/>
  <c r="I1449" i="1"/>
  <c r="I1451" i="1"/>
  <c r="G78" i="1"/>
  <c r="H148" i="1" l="1"/>
  <c r="G148" i="1"/>
  <c r="F68" i="5"/>
  <c r="H21" i="3"/>
  <c r="C1046" i="1"/>
  <c r="D412" i="4"/>
  <c r="D290" i="4"/>
  <c r="F6" i="4"/>
  <c r="H16" i="3"/>
  <c r="C2" i="1"/>
  <c r="H358" i="1"/>
  <c r="G358" i="1"/>
  <c r="E408" i="4"/>
  <c r="D403" i="1" s="1"/>
  <c r="D345" i="1"/>
  <c r="E407" i="4"/>
  <c r="D402" i="1" s="1"/>
  <c r="D407" i="4"/>
  <c r="F298" i="4"/>
  <c r="C293" i="1"/>
  <c r="D636" i="4"/>
  <c r="F528" i="4"/>
  <c r="C522" i="1"/>
  <c r="H1065" i="1"/>
  <c r="G1065" i="1"/>
  <c r="E413" i="4"/>
  <c r="E291" i="4"/>
  <c r="D287" i="1" s="1"/>
  <c r="D285" i="1"/>
  <c r="H561" i="1"/>
  <c r="G561" i="1"/>
  <c r="E636" i="4"/>
  <c r="D630" i="1" s="1"/>
  <c r="D522" i="1"/>
  <c r="H3" i="1"/>
  <c r="G3" i="1"/>
  <c r="F141" i="6"/>
  <c r="H28" i="3"/>
  <c r="C1435" i="1"/>
  <c r="G317" i="9"/>
  <c r="E317" i="9" s="1"/>
  <c r="G259" i="1"/>
  <c r="H259" i="1"/>
  <c r="H587" i="1"/>
  <c r="G587" i="1"/>
  <c r="H40" i="1"/>
  <c r="G40" i="1"/>
  <c r="E21" i="9"/>
  <c r="G346" i="1"/>
  <c r="H346" i="1"/>
  <c r="H1153" i="1"/>
  <c r="G1153" i="1"/>
  <c r="G1436" i="1"/>
  <c r="H1436" i="1"/>
  <c r="H120" i="1"/>
  <c r="G120" i="1"/>
  <c r="H1517" i="1"/>
  <c r="G1517" i="1"/>
  <c r="H11" i="3"/>
  <c r="G248" i="1"/>
  <c r="H248" i="1"/>
  <c r="H415" i="1"/>
  <c r="G415" i="1"/>
  <c r="H1112" i="1"/>
  <c r="G1112" i="1"/>
  <c r="G1408" i="1"/>
  <c r="H1408" i="1"/>
  <c r="H1056" i="1"/>
  <c r="G1056" i="1"/>
  <c r="H46" i="1"/>
  <c r="G46" i="1"/>
  <c r="D635" i="4"/>
  <c r="F420" i="4"/>
  <c r="C414" i="1"/>
  <c r="H509" i="1"/>
  <c r="G509" i="1"/>
  <c r="F7" i="5"/>
  <c r="D6" i="5"/>
  <c r="H20" i="3"/>
  <c r="C985" i="1"/>
  <c r="H990" i="1"/>
  <c r="G990" i="1"/>
  <c r="H574" i="1"/>
  <c r="G574" i="1"/>
  <c r="G294" i="1"/>
  <c r="H294" i="1"/>
  <c r="H523" i="1"/>
  <c r="G523" i="1"/>
  <c r="E412" i="4"/>
  <c r="E290" i="4"/>
  <c r="D286" i="1" s="1"/>
  <c r="I16" i="3"/>
  <c r="D2" i="1"/>
  <c r="D289" i="4"/>
  <c r="F151" i="4"/>
  <c r="H17" i="3"/>
  <c r="C147" i="1"/>
  <c r="H220" i="1"/>
  <c r="G220" i="1"/>
  <c r="F350" i="4"/>
  <c r="D408" i="4"/>
  <c r="C345" i="1"/>
  <c r="H1214" i="1"/>
  <c r="G1214" i="1"/>
  <c r="F175" i="5"/>
  <c r="C1152" i="1"/>
  <c r="H192" i="1"/>
  <c r="G192" i="1"/>
  <c r="D1152" i="1"/>
  <c r="H278" i="9"/>
  <c r="H1383" i="1"/>
  <c r="G1383" i="1"/>
  <c r="H9" i="3"/>
  <c r="E311" i="9"/>
  <c r="K3" i="9" l="1"/>
  <c r="F408" i="4"/>
  <c r="C403" i="1"/>
  <c r="G1435" i="1"/>
  <c r="H1435" i="1"/>
  <c r="F636" i="4"/>
  <c r="C630" i="1"/>
  <c r="F290" i="4"/>
  <c r="C286" i="1"/>
  <c r="N3" i="9"/>
  <c r="I11" i="3"/>
  <c r="G293" i="1"/>
  <c r="H293" i="1"/>
  <c r="H2" i="1"/>
  <c r="G2" i="1"/>
  <c r="D639" i="4"/>
  <c r="F412" i="4"/>
  <c r="D414" i="4"/>
  <c r="C407" i="1"/>
  <c r="F635" i="4"/>
  <c r="C629" i="1"/>
  <c r="H414" i="1"/>
  <c r="G414" i="1"/>
  <c r="H147" i="1"/>
  <c r="G147" i="1"/>
  <c r="H985" i="1"/>
  <c r="G985" i="1"/>
  <c r="B21" i="9"/>
  <c r="G284" i="9"/>
  <c r="E284" i="9" s="1"/>
  <c r="B284" i="9" s="1"/>
  <c r="G278" i="9"/>
  <c r="E278" i="9" s="1"/>
  <c r="F6" i="5"/>
  <c r="C984" i="1"/>
  <c r="H522" i="1"/>
  <c r="G522" i="1"/>
  <c r="H1152" i="1"/>
  <c r="G1152" i="1"/>
  <c r="G345" i="1"/>
  <c r="H345" i="1"/>
  <c r="D413" i="4"/>
  <c r="D291" i="4"/>
  <c r="F289" i="4"/>
  <c r="C285" i="1"/>
  <c r="E639" i="4"/>
  <c r="E414" i="4"/>
  <c r="D409" i="1" s="1"/>
  <c r="D407" i="1"/>
  <c r="E316" i="9"/>
  <c r="I9" i="3" s="1"/>
  <c r="B317" i="9"/>
  <c r="E640" i="4"/>
  <c r="E415" i="4"/>
  <c r="D410" i="1" s="1"/>
  <c r="D408" i="1"/>
  <c r="F407" i="4"/>
  <c r="C402" i="1"/>
  <c r="H1046" i="1"/>
  <c r="G1046" i="1"/>
  <c r="E642" i="4" l="1"/>
  <c r="D634" i="1"/>
  <c r="F414" i="4"/>
  <c r="C409" i="1"/>
  <c r="H630" i="1"/>
  <c r="G630" i="1"/>
  <c r="H629" i="1"/>
  <c r="G629" i="1"/>
  <c r="H407" i="1"/>
  <c r="G407" i="1"/>
  <c r="H402" i="1"/>
  <c r="G402" i="1"/>
  <c r="F291" i="4"/>
  <c r="C287" i="1"/>
  <c r="H8" i="3"/>
  <c r="H984" i="1"/>
  <c r="G984" i="1"/>
  <c r="H403" i="1"/>
  <c r="G403" i="1"/>
  <c r="E641" i="4"/>
  <c r="D633" i="1"/>
  <c r="D640" i="4"/>
  <c r="D415" i="4"/>
  <c r="F413" i="4"/>
  <c r="C408" i="1"/>
  <c r="G285" i="1"/>
  <c r="H285" i="1"/>
  <c r="B278" i="9"/>
  <c r="E277" i="9"/>
  <c r="D641" i="4"/>
  <c r="F639" i="4"/>
  <c r="C633" i="1"/>
  <c r="G286" i="1"/>
  <c r="H286" i="1"/>
  <c r="M3" i="9" l="1"/>
  <c r="I8" i="3"/>
  <c r="D642" i="4"/>
  <c r="F640" i="4"/>
  <c r="C634" i="1"/>
  <c r="G287" i="1"/>
  <c r="H287" i="1"/>
  <c r="F641" i="4"/>
  <c r="D645" i="4"/>
  <c r="C635" i="1"/>
  <c r="F415" i="4"/>
  <c r="C410" i="1"/>
  <c r="H633" i="1"/>
  <c r="G633" i="1"/>
  <c r="H408" i="1"/>
  <c r="G408" i="1"/>
  <c r="E646" i="4"/>
  <c r="D636" i="1"/>
  <c r="E645" i="4"/>
  <c r="D635" i="1"/>
  <c r="H409" i="1"/>
  <c r="G409" i="1"/>
  <c r="I18" i="3" l="1"/>
  <c r="D639" i="1"/>
  <c r="F642" i="4"/>
  <c r="D646" i="4"/>
  <c r="C636" i="1"/>
  <c r="H635" i="1"/>
  <c r="G635" i="1"/>
  <c r="H410" i="1"/>
  <c r="G410" i="1"/>
  <c r="I19" i="3"/>
  <c r="D640" i="1"/>
  <c r="F645" i="4"/>
  <c r="H18" i="3"/>
  <c r="C639" i="1"/>
  <c r="H634" i="1"/>
  <c r="G634" i="1"/>
  <c r="H639" i="1" l="1"/>
  <c r="G639" i="1"/>
  <c r="H636" i="1"/>
  <c r="G636" i="1"/>
  <c r="H7" i="3"/>
  <c r="F646" i="4"/>
  <c r="H19" i="3"/>
  <c r="C640" i="1"/>
  <c r="G276" i="9"/>
  <c r="E276" i="9" s="1"/>
  <c r="B276" i="9" s="1"/>
  <c r="J3" i="9" l="1"/>
  <c r="H640" i="1"/>
  <c r="G640" i="1"/>
  <c r="M272" i="9" l="1"/>
  <c r="L272" i="9"/>
  <c r="F272" i="9" s="1"/>
  <c r="H274" i="9"/>
  <c r="G274" i="9"/>
  <c r="H18" i="9"/>
  <c r="K10" i="9"/>
  <c r="J7" i="9"/>
  <c r="G16" i="9"/>
  <c r="K6" i="9"/>
  <c r="G18" i="9"/>
  <c r="E18" i="9" s="1"/>
  <c r="B18" i="9" s="1"/>
  <c r="M15" i="9"/>
  <c r="I12" i="9"/>
  <c r="I17" i="9"/>
  <c r="J11" i="9"/>
  <c r="I8" i="9"/>
  <c r="I13" i="9"/>
  <c r="H17" i="9"/>
  <c r="J8" i="9"/>
  <c r="G15" i="9"/>
  <c r="I6" i="9"/>
  <c r="K12" i="9"/>
  <c r="G17" i="9"/>
  <c r="E17" i="9" s="1"/>
  <c r="B17" i="9" s="1"/>
  <c r="K5" i="9"/>
  <c r="J10" i="9"/>
  <c r="M16" i="9"/>
  <c r="J6" i="9"/>
  <c r="K7" i="9"/>
  <c r="J12" i="9"/>
  <c r="L16" i="9"/>
  <c r="F16" i="9" s="1"/>
  <c r="I9" i="9"/>
  <c r="E9" i="9" s="1"/>
  <c r="B9" i="9" s="1"/>
  <c r="H16" i="9"/>
  <c r="K8" i="9"/>
  <c r="J13" i="9"/>
  <c r="I11" i="9"/>
  <c r="E11" i="9" s="1"/>
  <c r="B11" i="9" s="1"/>
  <c r="J5" i="9"/>
  <c r="K9" i="9"/>
  <c r="L15" i="9"/>
  <c r="F15" i="9" s="1"/>
  <c r="F14" i="9" s="1"/>
  <c r="I5" i="9"/>
  <c r="E5" i="9" s="1"/>
  <c r="K11" i="9"/>
  <c r="J17" i="9"/>
  <c r="J9" i="9"/>
  <c r="H15" i="9"/>
  <c r="I7" i="9"/>
  <c r="E7" i="9" s="1"/>
  <c r="B7" i="9" s="1"/>
  <c r="K13" i="9"/>
  <c r="B5" i="9" l="1"/>
  <c r="E10" i="9"/>
  <c r="B10" i="9" s="1"/>
  <c r="E6" i="9"/>
  <c r="B6" i="9" s="1"/>
  <c r="E13" i="9"/>
  <c r="B13" i="9" s="1"/>
  <c r="E12" i="9"/>
  <c r="B12" i="9" s="1"/>
  <c r="E16" i="9"/>
  <c r="B16" i="9" s="1"/>
  <c r="E274" i="9"/>
  <c r="E15" i="9"/>
  <c r="E8" i="9"/>
  <c r="B8" i="9" s="1"/>
  <c r="B272" i="9"/>
  <c r="F20" i="9"/>
  <c r="F3" i="9" s="1"/>
  <c r="B274" i="9" l="1"/>
  <c r="E20" i="9"/>
  <c r="I7" i="3" s="1"/>
  <c r="B15" i="9"/>
  <c r="E14"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<sst xmlns="http://schemas.openxmlformats.org/spreadsheetml/2006/main" count="4360" uniqueCount="3421">
  <si>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</si>
  <si>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</si>
  <si>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</si>
  <si>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</si>
  <si>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</si>
  <si>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</si>
  <si>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</si>
  <si>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</si>
  <si>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</si>
  <si>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</si>
  <si>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</si>
  <si>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</si>
  <si>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</si>
  <si>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</si>
  <si>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</si>
  <si>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</si>
  <si>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</si>
  <si>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</si>
  <si>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</si>
  <si>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</si>
  <si>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</si>
  <si>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</si>
  <si>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</si>
  <si>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</si>
  <si>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</si>
  <si>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</si>
  <si>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</si>
  <si>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</si>
  <si>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</si>
  <si>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</si>
  <si>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</si>
  <si>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STRIZIVOJNA</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</si>
  <si>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</si>
  <si>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</si>
  <si>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</si>
  <si>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</si>
  <si>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</si>
  <si>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</si>
  <si>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</si>
  <si>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</si>
  <si>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</si>
  <si>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</si>
  <si>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</si>
  <si>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</si>
  <si>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</si>
  <si>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</si>
  <si>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</si>
  <si>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</si>
  <si>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</si>
  <si>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36887 - OPĆINA STRIZIVOJNA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</si>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</sst>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965461.33000000019</v>
      </c>
      <c r="D2" s="6">
        <f>'PR-RAS'!E6</f>
        <v>738057.55000000016</v>
      </c>
      <c r="E2" s="6">
        <v>0</v>
      </c>
      <c r="F2" s="6">
        <v>0</v>
      </c>
      <c r="G2" s="7">
        <f t="shared" ref="G2:G264" si="0">(B2/1000)*(C2*1+D2*2)</f>
        <v>2441.5764300000005</v>
      </c>
      <c r="H2" s="7">
        <f t="shared" ref="H2:H264" si="1">ABS(C2-ROUND(C2,0))+ABS(D2-ROUND(D2,0))</f>
        <v>0.78000000002793968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198808.34</v>
      </c>
      <c r="D3" s="1">
        <f>'PR-RAS'!E7</f>
        <v>179428.46000000002</v>
      </c>
      <c r="E3" s="1">
        <v>0</v>
      </c>
      <c r="F3" s="1">
        <v>0</v>
      </c>
      <c r="G3" s="2">
        <f t="shared" si="0"/>
        <v>1115.33052</v>
      </c>
      <c r="H3" s="2">
        <f t="shared" si="1"/>
        <v>0.8000000000174623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190188.09</v>
      </c>
      <c r="D4" s="1">
        <f>'PR-RAS'!E8</f>
        <v>173159.64</v>
      </c>
      <c r="E4" s="1">
        <v>0</v>
      </c>
      <c r="F4" s="1">
        <v>0</v>
      </c>
      <c r="G4" s="2">
        <f t="shared" si="0"/>
        <v>1609.5221100000001</v>
      </c>
      <c r="H4" s="2">
        <f t="shared" si="1"/>
        <v>0.4499999999825377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190188.09</v>
      </c>
      <c r="D5" s="1">
        <f>'PR-RAS'!E9</f>
        <v>173159.64</v>
      </c>
      <c r="E5" s="1">
        <v>0</v>
      </c>
      <c r="F5" s="1">
        <v>0</v>
      </c>
      <c r="G5" s="2">
        <f t="shared" si="0"/>
        <v>2146.0294800000001</v>
      </c>
      <c r="H5" s="2">
        <f t="shared" si="1"/>
        <v>0.4499999999825377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8620.25</v>
      </c>
      <c r="D19" s="1">
        <f>'PR-RAS'!E23</f>
        <v>6268.82</v>
      </c>
      <c r="E19" s="1">
        <v>0</v>
      </c>
      <c r="F19" s="1">
        <v>0</v>
      </c>
      <c r="G19" s="2">
        <f t="shared" si="0"/>
        <v>380.84201999999993</v>
      </c>
      <c r="H19" s="2">
        <f t="shared" si="1"/>
        <v>0.43000000000029104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8620.25</v>
      </c>
      <c r="D23" s="1">
        <f>'PR-RAS'!E27</f>
        <v>6268.82</v>
      </c>
      <c r="E23" s="1">
        <v>0</v>
      </c>
      <c r="F23" s="1">
        <v>0</v>
      </c>
      <c r="G23" s="2">
        <f t="shared" si="0"/>
        <v>465.47357999999997</v>
      </c>
      <c r="H23" s="2">
        <f t="shared" si="1"/>
        <v>0.43000000000029104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701948.33000000007</v>
      </c>
      <c r="D46" s="1">
        <f>'PR-RAS'!E50</f>
        <v>470029.14</v>
      </c>
      <c r="E46" s="1">
        <v>0</v>
      </c>
      <c r="F46" s="1">
        <v>0</v>
      </c>
      <c r="G46" s="2">
        <f t="shared" si="0"/>
        <v>73890.297449999998</v>
      </c>
      <c r="H46" s="2">
        <f t="shared" si="1"/>
        <v>0.47000000008847564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214122.41</v>
      </c>
      <c r="D55" s="1">
        <f>'PR-RAS'!E59</f>
        <v>271832.88</v>
      </c>
      <c r="E55" s="1">
        <v>0</v>
      </c>
      <c r="F55" s="1">
        <v>0</v>
      </c>
      <c r="G55" s="2">
        <f t="shared" si="0"/>
        <v>40920.561180000004</v>
      </c>
      <c r="H55" s="2">
        <f t="shared" si="1"/>
        <v>0.52999999999883585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214122.41</v>
      </c>
      <c r="D56" s="1">
        <f>'PR-RAS'!E60</f>
        <v>264846.24</v>
      </c>
      <c r="E56" s="1">
        <v>0</v>
      </c>
      <c r="F56" s="1">
        <v>0</v>
      </c>
      <c r="G56" s="2">
        <f t="shared" si="0"/>
        <v>40909.818950000001</v>
      </c>
      <c r="H56" s="2">
        <f t="shared" si="1"/>
        <v>0.64999999999417923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6986.64</v>
      </c>
      <c r="E57" s="1">
        <v>0</v>
      </c>
      <c r="F57" s="1">
        <v>0</v>
      </c>
      <c r="G57" s="2">
        <f t="shared" si="0"/>
        <v>782.50368000000003</v>
      </c>
      <c r="H57" s="2">
        <f t="shared" si="1"/>
        <v>0.35999999999967258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12093.6</v>
      </c>
      <c r="E58" s="1">
        <v>0</v>
      </c>
      <c r="F58" s="1">
        <v>0</v>
      </c>
      <c r="G58" s="2">
        <f t="shared" si="0"/>
        <v>1378.6704000000002</v>
      </c>
      <c r="H58" s="2">
        <f t="shared" si="1"/>
        <v>0.3999999999996362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12093.6</v>
      </c>
      <c r="E60" s="1">
        <v>0</v>
      </c>
      <c r="F60" s="1">
        <v>0</v>
      </c>
      <c r="G60" s="2">
        <f t="shared" si="0"/>
        <v>1427.0447999999999</v>
      </c>
      <c r="H60" s="2">
        <f t="shared" si="1"/>
        <v>0.3999999999996362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487825.92000000004</v>
      </c>
      <c r="D70" s="1">
        <f>'PR-RAS'!E74</f>
        <v>186102.66</v>
      </c>
      <c r="E70" s="1">
        <v>0</v>
      </c>
      <c r="F70" s="1">
        <v>0</v>
      </c>
      <c r="G70" s="2">
        <f t="shared" si="0"/>
        <v>59342.155560000007</v>
      </c>
      <c r="H70" s="2">
        <f t="shared" si="1"/>
        <v>0.41999999995459802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128667.34</v>
      </c>
      <c r="D71" s="1">
        <f>'PR-RAS'!E75</f>
        <v>186102.66</v>
      </c>
      <c r="E71" s="1">
        <v>0</v>
      </c>
      <c r="F71" s="1">
        <v>0</v>
      </c>
      <c r="G71" s="2">
        <f t="shared" si="0"/>
        <v>35061.086200000005</v>
      </c>
      <c r="H71" s="2">
        <f t="shared" si="1"/>
        <v>0.67999999999301508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359158.58</v>
      </c>
      <c r="D72" s="1">
        <f>'PR-RAS'!E76</f>
        <v>0</v>
      </c>
      <c r="E72" s="1">
        <v>0</v>
      </c>
      <c r="F72" s="1">
        <v>0</v>
      </c>
      <c r="G72" s="2">
        <f t="shared" si="0"/>
        <v>25500.259179999997</v>
      </c>
      <c r="H72" s="2">
        <f t="shared" si="1"/>
        <v>0.41999999998370185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2855.31</v>
      </c>
      <c r="D78" s="1">
        <f>'PR-RAS'!E82</f>
        <v>6208.53</v>
      </c>
      <c r="E78" s="1">
        <v>0</v>
      </c>
      <c r="F78" s="1">
        <v>0</v>
      </c>
      <c r="G78" s="2">
        <f t="shared" si="0"/>
        <v>1175.9724899999999</v>
      </c>
      <c r="H78" s="2">
        <f t="shared" si="1"/>
        <v>0.78000000000020009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4.6500000000000004</v>
      </c>
      <c r="D79" s="1">
        <f>'PR-RAS'!E83</f>
        <v>32.82</v>
      </c>
      <c r="E79" s="1">
        <v>0</v>
      </c>
      <c r="F79" s="1">
        <v>0</v>
      </c>
      <c r="G79" s="2">
        <f t="shared" si="0"/>
        <v>5.4826200000000007</v>
      </c>
      <c r="H79" s="2">
        <f t="shared" si="1"/>
        <v>0.52999999999999936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4.6500000000000004</v>
      </c>
      <c r="D81" s="1">
        <f>'PR-RAS'!E85</f>
        <v>32.82</v>
      </c>
      <c r="E81" s="1">
        <v>0</v>
      </c>
      <c r="F81" s="1">
        <v>0</v>
      </c>
      <c r="G81" s="2">
        <f t="shared" si="0"/>
        <v>5.6232000000000006</v>
      </c>
      <c r="H81" s="2">
        <f t="shared" si="1"/>
        <v>0.52999999999999936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2699.25</v>
      </c>
      <c r="D87" s="1">
        <f>'PR-RAS'!E91</f>
        <v>6151.71</v>
      </c>
      <c r="E87" s="1">
        <v>0</v>
      </c>
      <c r="F87" s="1">
        <v>0</v>
      </c>
      <c r="G87" s="2">
        <f t="shared" si="0"/>
        <v>1290.2296199999998</v>
      </c>
      <c r="H87" s="2">
        <f t="shared" si="1"/>
        <v>0.53999999999996362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279.2</v>
      </c>
      <c r="D88" s="1">
        <f>'PR-RAS'!E92</f>
        <v>275.55</v>
      </c>
      <c r="E88" s="1">
        <v>0</v>
      </c>
      <c r="F88" s="1">
        <v>0</v>
      </c>
      <c r="G88" s="2">
        <f t="shared" si="0"/>
        <v>72.236099999999993</v>
      </c>
      <c r="H88" s="2">
        <f t="shared" si="1"/>
        <v>0.64999999999997726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2388.77</v>
      </c>
      <c r="D89" s="1">
        <f>'PR-RAS'!E93</f>
        <v>5875.76</v>
      </c>
      <c r="E89" s="1">
        <v>0</v>
      </c>
      <c r="F89" s="1">
        <v>0</v>
      </c>
      <c r="G89" s="2">
        <f t="shared" si="0"/>
        <v>1244.3455200000001</v>
      </c>
      <c r="H89" s="2">
        <f t="shared" si="1"/>
        <v>0.46999999999979991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0.4</v>
      </c>
      <c r="E90" s="1">
        <v>0</v>
      </c>
      <c r="F90" s="1">
        <v>0</v>
      </c>
      <c r="G90" s="2">
        <f t="shared" si="0"/>
        <v>7.1199999999999999E-2</v>
      </c>
      <c r="H90" s="2">
        <f t="shared" si="1"/>
        <v>0.4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31.28</v>
      </c>
      <c r="D93" s="1">
        <f>'PR-RAS'!E97</f>
        <v>0</v>
      </c>
      <c r="E93" s="1">
        <v>0</v>
      </c>
      <c r="F93" s="1">
        <v>0</v>
      </c>
      <c r="G93" s="2">
        <f t="shared" si="0"/>
        <v>2.8777599999999999</v>
      </c>
      <c r="H93" s="2">
        <f t="shared" si="1"/>
        <v>0.28000000000000114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151.41</v>
      </c>
      <c r="D94" s="1">
        <f>'PR-RAS'!E98</f>
        <v>24</v>
      </c>
      <c r="E94" s="1">
        <v>0</v>
      </c>
      <c r="F94" s="1">
        <v>0</v>
      </c>
      <c r="G94" s="2">
        <f t="shared" si="0"/>
        <v>18.54513</v>
      </c>
      <c r="H94" s="2">
        <f t="shared" si="1"/>
        <v>0.40999999999999659</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151.41</v>
      </c>
      <c r="D96" s="1">
        <f>'PR-RAS'!E100</f>
        <v>24</v>
      </c>
      <c r="E96" s="1">
        <v>0</v>
      </c>
      <c r="F96" s="1">
        <v>0</v>
      </c>
      <c r="G96" s="2">
        <f t="shared" si="0"/>
        <v>18.943950000000001</v>
      </c>
      <c r="H96" s="2">
        <f t="shared" si="1"/>
        <v>0.40999999999999659</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61803.92</v>
      </c>
      <c r="D102" s="1">
        <f>'PR-RAS'!E106</f>
        <v>79887.87999999999</v>
      </c>
      <c r="E102" s="1">
        <v>0</v>
      </c>
      <c r="F102" s="1">
        <v>0</v>
      </c>
      <c r="G102" s="2">
        <f t="shared" si="0"/>
        <v>22379.54768</v>
      </c>
      <c r="H102" s="2">
        <f t="shared" si="1"/>
        <v>0.20000000001164153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8445.2099999999991</v>
      </c>
      <c r="D103" s="1">
        <f>'PR-RAS'!E107</f>
        <v>8332.43</v>
      </c>
      <c r="E103" s="1">
        <v>0</v>
      </c>
      <c r="F103" s="1">
        <v>0</v>
      </c>
      <c r="G103" s="2">
        <f t="shared" si="0"/>
        <v>2561.22714</v>
      </c>
      <c r="H103" s="2">
        <f t="shared" si="1"/>
        <v>0.63999999999941792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8445.2099999999991</v>
      </c>
      <c r="D105" s="1">
        <f>'PR-RAS'!E109</f>
        <v>8332.43</v>
      </c>
      <c r="E105" s="1">
        <v>0</v>
      </c>
      <c r="F105" s="1">
        <v>0</v>
      </c>
      <c r="G105" s="2">
        <f t="shared" si="0"/>
        <v>2611.4472799999999</v>
      </c>
      <c r="H105" s="2">
        <f t="shared" si="1"/>
        <v>0.63999999999941792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41081.89</v>
      </c>
      <c r="D108" s="1">
        <f>'PR-RAS'!E112</f>
        <v>57353.56</v>
      </c>
      <c r="E108" s="1">
        <v>0</v>
      </c>
      <c r="F108" s="1">
        <v>0</v>
      </c>
      <c r="G108" s="2">
        <f t="shared" si="0"/>
        <v>16669.424070000001</v>
      </c>
      <c r="H108" s="2">
        <f t="shared" si="1"/>
        <v>0.55000000000291038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3452.85</v>
      </c>
      <c r="D111" s="1">
        <f>'PR-RAS'!E115</f>
        <v>10156.040000000001</v>
      </c>
      <c r="E111" s="1">
        <v>0</v>
      </c>
      <c r="F111" s="1">
        <v>0</v>
      </c>
      <c r="G111" s="2">
        <f t="shared" si="0"/>
        <v>2614.1423</v>
      </c>
      <c r="H111" s="2">
        <f t="shared" si="1"/>
        <v>0.19000000000096406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37629.040000000001</v>
      </c>
      <c r="D113" s="1">
        <f>'PR-RAS'!E117</f>
        <v>47197.52</v>
      </c>
      <c r="E113" s="1">
        <v>0</v>
      </c>
      <c r="F113" s="1">
        <v>0</v>
      </c>
      <c r="G113" s="2">
        <f t="shared" si="0"/>
        <v>14786.696959999999</v>
      </c>
      <c r="H113" s="2">
        <f t="shared" si="1"/>
        <v>0.52000000000407454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12276.82</v>
      </c>
      <c r="D116" s="1">
        <f>'PR-RAS'!E120</f>
        <v>14201.89</v>
      </c>
      <c r="E116" s="1">
        <v>0</v>
      </c>
      <c r="F116" s="1">
        <v>0</v>
      </c>
      <c r="G116" s="2">
        <f t="shared" si="0"/>
        <v>4678.2690000000002</v>
      </c>
      <c r="H116" s="2">
        <f t="shared" si="1"/>
        <v>0.29000000000087311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12276.82</v>
      </c>
      <c r="D118" s="1">
        <f>'PR-RAS'!E122</f>
        <v>14201.89</v>
      </c>
      <c r="E118" s="1">
        <v>0</v>
      </c>
      <c r="F118" s="1">
        <v>0</v>
      </c>
      <c r="G118" s="2">
        <f t="shared" si="0"/>
        <v>4759.6302000000005</v>
      </c>
      <c r="H118" s="2">
        <f t="shared" si="1"/>
        <v>0.29000000000087311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991.15</v>
      </c>
      <c r="E120" s="1">
        <v>0</v>
      </c>
      <c r="F120" s="1">
        <v>0</v>
      </c>
      <c r="G120" s="2">
        <f t="shared" si="0"/>
        <v>235.8937</v>
      </c>
      <c r="H120" s="2">
        <f t="shared" si="1"/>
        <v>0.14999999999997726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991.15</v>
      </c>
      <c r="E121" s="1">
        <v>0</v>
      </c>
      <c r="F121" s="1">
        <v>0</v>
      </c>
      <c r="G121" s="2">
        <f t="shared" si="0"/>
        <v>237.87599999999998</v>
      </c>
      <c r="H121" s="2">
        <f t="shared" si="1"/>
        <v>0.14999999999997726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991.15</v>
      </c>
      <c r="E123" s="1">
        <v>0</v>
      </c>
      <c r="F123" s="1">
        <v>0</v>
      </c>
      <c r="G123" s="2">
        <f t="shared" si="0"/>
        <v>241.84059999999999</v>
      </c>
      <c r="H123" s="2">
        <f t="shared" si="1"/>
        <v>0.14999999999997726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45.43</v>
      </c>
      <c r="D135" s="1">
        <f>'PR-RAS'!E139</f>
        <v>1512.39</v>
      </c>
      <c r="E135" s="1">
        <v>0</v>
      </c>
      <c r="F135" s="1">
        <v>0</v>
      </c>
      <c r="G135" s="2">
        <f t="shared" si="0"/>
        <v>411.40814</v>
      </c>
      <c r="H135" s="2">
        <f t="shared" si="1"/>
        <v>0.82000000000009976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45.43</v>
      </c>
      <c r="D146" s="1">
        <f>'PR-RAS'!E150</f>
        <v>1512.39</v>
      </c>
      <c r="E146" s="1">
        <v>0</v>
      </c>
      <c r="F146" s="1">
        <v>0</v>
      </c>
      <c r="G146" s="2">
        <f t="shared" si="0"/>
        <v>445.18044999999995</v>
      </c>
      <c r="H146" s="2">
        <f t="shared" si="1"/>
        <v>0.82000000000009976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461269.34</v>
      </c>
      <c r="D147" s="1">
        <f>'PR-RAS'!E151</f>
        <v>530355.96</v>
      </c>
      <c r="E147" s="1">
        <v>0</v>
      </c>
      <c r="F147" s="1">
        <v>0</v>
      </c>
      <c r="G147" s="2">
        <f t="shared" si="0"/>
        <v>222209.26395999998</v>
      </c>
      <c r="H147" s="2">
        <f t="shared" si="1"/>
        <v>0.38000000006286427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226847.84000000003</v>
      </c>
      <c r="D148" s="1">
        <f>'PR-RAS'!E152</f>
        <v>213861.91</v>
      </c>
      <c r="E148" s="1">
        <v>0</v>
      </c>
      <c r="F148" s="1">
        <v>0</v>
      </c>
      <c r="G148" s="2">
        <f t="shared" si="0"/>
        <v>96222.034020000006</v>
      </c>
      <c r="H148" s="2">
        <f t="shared" si="1"/>
        <v>0.24999999997089617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187087.17</v>
      </c>
      <c r="D149" s="1">
        <f>'PR-RAS'!E153</f>
        <v>166911.98000000001</v>
      </c>
      <c r="E149" s="1">
        <v>0</v>
      </c>
      <c r="F149" s="1">
        <v>0</v>
      </c>
      <c r="G149" s="2">
        <f t="shared" si="0"/>
        <v>77094.847240000003</v>
      </c>
      <c r="H149" s="2">
        <f t="shared" si="1"/>
        <v>0.19000000000232831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187087.17</v>
      </c>
      <c r="D150" s="1">
        <f>'PR-RAS'!E154</f>
        <v>166911.98000000001</v>
      </c>
      <c r="E150" s="1">
        <v>0</v>
      </c>
      <c r="F150" s="1">
        <v>0</v>
      </c>
      <c r="G150" s="2">
        <f t="shared" si="0"/>
        <v>77615.758369999996</v>
      </c>
      <c r="H150" s="2">
        <f t="shared" si="1"/>
        <v>0.19000000000232831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8891.19</v>
      </c>
      <c r="D154" s="1">
        <f>'PR-RAS'!E158</f>
        <v>19631.560000000001</v>
      </c>
      <c r="E154" s="1">
        <v>0</v>
      </c>
      <c r="F154" s="1">
        <v>0</v>
      </c>
      <c r="G154" s="2">
        <f t="shared" si="0"/>
        <v>7367.6094300000004</v>
      </c>
      <c r="H154" s="2">
        <f t="shared" si="1"/>
        <v>0.62999999999919964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30869.48</v>
      </c>
      <c r="D155" s="1">
        <f>'PR-RAS'!E159</f>
        <v>27318.37</v>
      </c>
      <c r="E155" s="1">
        <v>0</v>
      </c>
      <c r="F155" s="1">
        <v>0</v>
      </c>
      <c r="G155" s="2">
        <f t="shared" si="0"/>
        <v>13167.95788</v>
      </c>
      <c r="H155" s="2">
        <f t="shared" si="1"/>
        <v>0.84999999999854481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30869.48</v>
      </c>
      <c r="D157" s="1">
        <f>'PR-RAS'!E161</f>
        <v>27318.37</v>
      </c>
      <c r="E157" s="1">
        <v>0</v>
      </c>
      <c r="F157" s="1">
        <v>0</v>
      </c>
      <c r="G157" s="2">
        <f t="shared" si="0"/>
        <v>13338.97032</v>
      </c>
      <c r="H157" s="2">
        <f t="shared" si="1"/>
        <v>0.84999999999854481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174986.73</v>
      </c>
      <c r="D159" s="1">
        <f>'PR-RAS'!E163</f>
        <v>254101.68</v>
      </c>
      <c r="E159" s="1">
        <v>0</v>
      </c>
      <c r="F159" s="1">
        <v>0</v>
      </c>
      <c r="G159" s="2">
        <f t="shared" si="0"/>
        <v>107944.03422</v>
      </c>
      <c r="H159" s="2">
        <f t="shared" si="1"/>
        <v>0.58999999999650754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11793.16</v>
      </c>
      <c r="D160" s="1">
        <f>'PR-RAS'!E164</f>
        <v>8673.4599999999991</v>
      </c>
      <c r="E160" s="1">
        <v>0</v>
      </c>
      <c r="F160" s="1">
        <v>0</v>
      </c>
      <c r="G160" s="2">
        <f t="shared" si="0"/>
        <v>4633.2727199999999</v>
      </c>
      <c r="H160" s="2">
        <f t="shared" si="1"/>
        <v>0.61999999999898137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1700.5</v>
      </c>
      <c r="D161" s="1">
        <f>'PR-RAS'!E165</f>
        <v>2498.73</v>
      </c>
      <c r="E161" s="1">
        <v>0</v>
      </c>
      <c r="F161" s="1">
        <v>0</v>
      </c>
      <c r="G161" s="2">
        <f t="shared" si="0"/>
        <v>1071.6736000000001</v>
      </c>
      <c r="H161" s="2">
        <f t="shared" si="1"/>
        <v>0.76999999999998181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7769.51</v>
      </c>
      <c r="D162" s="1">
        <f>'PR-RAS'!E166</f>
        <v>3814.64</v>
      </c>
      <c r="E162" s="1">
        <v>0</v>
      </c>
      <c r="F162" s="1">
        <v>0</v>
      </c>
      <c r="G162" s="2">
        <f t="shared" si="0"/>
        <v>2479.2051900000001</v>
      </c>
      <c r="H162" s="2">
        <f t="shared" si="1"/>
        <v>0.84999999999990905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1161.99</v>
      </c>
      <c r="D163" s="1">
        <f>'PR-RAS'!E167</f>
        <v>712.9</v>
      </c>
      <c r="E163" s="1">
        <v>0</v>
      </c>
      <c r="F163" s="1">
        <v>0</v>
      </c>
      <c r="G163" s="2">
        <f t="shared" si="0"/>
        <v>419.22198000000003</v>
      </c>
      <c r="H163" s="2">
        <f t="shared" si="1"/>
        <v>0.11000000000001364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1161.1600000000001</v>
      </c>
      <c r="D164" s="1">
        <f>'PR-RAS'!E168</f>
        <v>1647.19</v>
      </c>
      <c r="E164" s="1">
        <v>0</v>
      </c>
      <c r="F164" s="1">
        <v>0</v>
      </c>
      <c r="G164" s="2">
        <f t="shared" si="0"/>
        <v>726.25301999999999</v>
      </c>
      <c r="H164" s="2">
        <f t="shared" si="1"/>
        <v>0.35000000000013642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28328.55</v>
      </c>
      <c r="D165" s="1">
        <f>'PR-RAS'!E169</f>
        <v>25228.1</v>
      </c>
      <c r="E165" s="1">
        <v>0</v>
      </c>
      <c r="F165" s="1">
        <v>0</v>
      </c>
      <c r="G165" s="2">
        <f t="shared" si="0"/>
        <v>12920.699000000001</v>
      </c>
      <c r="H165" s="2">
        <f t="shared" si="1"/>
        <v>0.5499999999992724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8536.93</v>
      </c>
      <c r="D166" s="1">
        <f>'PR-RAS'!E170</f>
        <v>5213.05</v>
      </c>
      <c r="E166" s="1">
        <v>0</v>
      </c>
      <c r="F166" s="1">
        <v>0</v>
      </c>
      <c r="G166" s="2">
        <f t="shared" si="0"/>
        <v>3128.89995</v>
      </c>
      <c r="H166" s="2">
        <f t="shared" si="1"/>
        <v>0.11999999999989086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8474.24</v>
      </c>
      <c r="D167" s="1">
        <f>'PR-RAS'!E171</f>
        <v>8938.9599999999991</v>
      </c>
      <c r="E167" s="1">
        <v>0</v>
      </c>
      <c r="F167" s="1">
        <v>0</v>
      </c>
      <c r="G167" s="2">
        <f t="shared" si="0"/>
        <v>4374.45856</v>
      </c>
      <c r="H167" s="2">
        <f t="shared" si="1"/>
        <v>0.28000000000065484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9153.86</v>
      </c>
      <c r="D168" s="1">
        <f>'PR-RAS'!E172</f>
        <v>8835.82</v>
      </c>
      <c r="E168" s="1">
        <v>0</v>
      </c>
      <c r="F168" s="1">
        <v>0</v>
      </c>
      <c r="G168" s="2">
        <f t="shared" si="0"/>
        <v>4479.8585000000003</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2163.52</v>
      </c>
      <c r="D170" s="1">
        <f>'PR-RAS'!E174</f>
        <v>2240.27</v>
      </c>
      <c r="E170" s="1">
        <v>0</v>
      </c>
      <c r="F170" s="1">
        <v>0</v>
      </c>
      <c r="G170" s="2">
        <f t="shared" si="0"/>
        <v>1122.8461399999999</v>
      </c>
      <c r="H170" s="2">
        <f t="shared" si="1"/>
        <v>0.75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109770.79</v>
      </c>
      <c r="D173" s="1">
        <f>'PR-RAS'!E177</f>
        <v>189768.43</v>
      </c>
      <c r="E173" s="1">
        <v>0</v>
      </c>
      <c r="F173" s="1">
        <v>0</v>
      </c>
      <c r="G173" s="2">
        <f t="shared" si="0"/>
        <v>84160.915799999988</v>
      </c>
      <c r="H173" s="2">
        <f t="shared" si="1"/>
        <v>0.63999999999941792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3902.17</v>
      </c>
      <c r="D174" s="1">
        <f>'PR-RAS'!E178</f>
        <v>2341.1999999999998</v>
      </c>
      <c r="E174" s="1">
        <v>0</v>
      </c>
      <c r="F174" s="1">
        <v>0</v>
      </c>
      <c r="G174" s="2">
        <f t="shared" si="0"/>
        <v>1485.1306099999999</v>
      </c>
      <c r="H174" s="2">
        <f t="shared" si="1"/>
        <v>0.36999999999989086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24457.43</v>
      </c>
      <c r="D175" s="1">
        <f>'PR-RAS'!E179</f>
        <v>8362</v>
      </c>
      <c r="E175" s="1">
        <v>0</v>
      </c>
      <c r="F175" s="1">
        <v>0</v>
      </c>
      <c r="G175" s="2">
        <f t="shared" si="0"/>
        <v>7165.5688199999995</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3591.74</v>
      </c>
      <c r="D176" s="1">
        <f>'PR-RAS'!E180</f>
        <v>4949.3500000000004</v>
      </c>
      <c r="E176" s="1">
        <v>0</v>
      </c>
      <c r="F176" s="1">
        <v>0</v>
      </c>
      <c r="G176" s="2">
        <f t="shared" si="0"/>
        <v>2360.8269999999998</v>
      </c>
      <c r="H176" s="2">
        <f t="shared" si="1"/>
        <v>0.61000000000058208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28882.54</v>
      </c>
      <c r="D177" s="1">
        <f>'PR-RAS'!E181</f>
        <v>116676.94</v>
      </c>
      <c r="E177" s="1">
        <v>0</v>
      </c>
      <c r="F177" s="1">
        <v>0</v>
      </c>
      <c r="G177" s="2">
        <f t="shared" si="0"/>
        <v>46153.609919999995</v>
      </c>
      <c r="H177" s="2">
        <f t="shared" si="1"/>
        <v>0.51999999999679858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2142.9699999999998</v>
      </c>
      <c r="D179" s="1">
        <f>'PR-RAS'!E183</f>
        <v>3105.09</v>
      </c>
      <c r="E179" s="1">
        <v>0</v>
      </c>
      <c r="F179" s="1">
        <v>0</v>
      </c>
      <c r="G179" s="2">
        <f t="shared" si="0"/>
        <v>1486.8607</v>
      </c>
      <c r="H179" s="2">
        <f t="shared" si="1"/>
        <v>0.12000000000034561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38266.800000000003</v>
      </c>
      <c r="D180" s="1">
        <f>'PR-RAS'!E184</f>
        <v>46892.57</v>
      </c>
      <c r="E180" s="1">
        <v>0</v>
      </c>
      <c r="F180" s="1">
        <v>0</v>
      </c>
      <c r="G180" s="2">
        <f t="shared" si="0"/>
        <v>23637.297259999999</v>
      </c>
      <c r="H180" s="2">
        <f t="shared" si="1"/>
        <v>0.62999999999738066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6377.06</v>
      </c>
      <c r="D181" s="1">
        <f>'PR-RAS'!E185</f>
        <v>4708.03</v>
      </c>
      <c r="E181" s="1">
        <v>0</v>
      </c>
      <c r="F181" s="1">
        <v>0</v>
      </c>
      <c r="G181" s="2">
        <f t="shared" si="0"/>
        <v>2842.7615999999998</v>
      </c>
      <c r="H181" s="2">
        <f t="shared" si="1"/>
        <v>9.0000000000145519E-2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2150.08</v>
      </c>
      <c r="D182" s="1">
        <f>'PR-RAS'!E186</f>
        <v>2733.25</v>
      </c>
      <c r="E182" s="1">
        <v>0</v>
      </c>
      <c r="F182" s="1">
        <v>0</v>
      </c>
      <c r="G182" s="2">
        <f t="shared" si="0"/>
        <v>1378.6009799999999</v>
      </c>
      <c r="H182" s="2">
        <f t="shared" si="1"/>
        <v>0.32999999999992724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25094.23</v>
      </c>
      <c r="D184" s="1">
        <f>'PR-RAS'!E188</f>
        <v>30431.690000000002</v>
      </c>
      <c r="E184" s="1">
        <v>0</v>
      </c>
      <c r="F184" s="1">
        <v>0</v>
      </c>
      <c r="G184" s="2">
        <f t="shared" si="0"/>
        <v>15730.242630000001</v>
      </c>
      <c r="H184" s="2">
        <f t="shared" si="1"/>
        <v>0.53999999999723514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981.74</v>
      </c>
      <c r="D185" s="1">
        <f>'PR-RAS'!E189</f>
        <v>1679.75</v>
      </c>
      <c r="E185" s="1">
        <v>0</v>
      </c>
      <c r="F185" s="1">
        <v>0</v>
      </c>
      <c r="G185" s="2">
        <f t="shared" si="0"/>
        <v>798.78815999999995</v>
      </c>
      <c r="H185" s="2">
        <f t="shared" si="1"/>
        <v>0.50999999999999091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2322.6</v>
      </c>
      <c r="E186" s="1">
        <v>0</v>
      </c>
      <c r="F186" s="1">
        <v>0</v>
      </c>
      <c r="G186" s="2">
        <f t="shared" si="0"/>
        <v>859.36199999999997</v>
      </c>
      <c r="H186" s="2">
        <f t="shared" si="1"/>
        <v>0.40000000000009095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2810.3</v>
      </c>
      <c r="D187" s="1">
        <f>'PR-RAS'!E191</f>
        <v>5596.99</v>
      </c>
      <c r="E187" s="1">
        <v>0</v>
      </c>
      <c r="F187" s="1">
        <v>0</v>
      </c>
      <c r="G187" s="2">
        <f t="shared" si="0"/>
        <v>2604.7960799999996</v>
      </c>
      <c r="H187" s="2">
        <f t="shared" si="1"/>
        <v>0.31000000000040018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1990.61</v>
      </c>
      <c r="D188" s="1">
        <f>'PR-RAS'!E192</f>
        <v>1991</v>
      </c>
      <c r="E188" s="1">
        <v>0</v>
      </c>
      <c r="F188" s="1">
        <v>0</v>
      </c>
      <c r="G188" s="2">
        <f t="shared" si="0"/>
        <v>1116.87807</v>
      </c>
      <c r="H188" s="2">
        <f t="shared" si="1"/>
        <v>0.39000000000010004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466.62</v>
      </c>
      <c r="D189" s="1">
        <f>'PR-RAS'!E193</f>
        <v>188.83</v>
      </c>
      <c r="E189" s="1">
        <v>0</v>
      </c>
      <c r="F189" s="1">
        <v>0</v>
      </c>
      <c r="G189" s="2">
        <f t="shared" si="0"/>
        <v>158.72463999999999</v>
      </c>
      <c r="H189" s="2">
        <f t="shared" si="1"/>
        <v>0.54999999999998295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18844.96</v>
      </c>
      <c r="D191" s="1">
        <f>'PR-RAS'!E195</f>
        <v>18652.52</v>
      </c>
      <c r="E191" s="1">
        <v>0</v>
      </c>
      <c r="F191" s="1">
        <v>0</v>
      </c>
      <c r="G191" s="2">
        <f t="shared" si="0"/>
        <v>10668.5</v>
      </c>
      <c r="H191" s="2">
        <f t="shared" si="1"/>
        <v>0.52000000000043656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1784.95</v>
      </c>
      <c r="D192" s="1">
        <f>'PR-RAS'!E196</f>
        <v>3200.86</v>
      </c>
      <c r="E192" s="1">
        <v>0</v>
      </c>
      <c r="F192" s="1">
        <v>0</v>
      </c>
      <c r="G192" s="2">
        <f t="shared" si="0"/>
        <v>1563.6539700000001</v>
      </c>
      <c r="H192" s="2">
        <f t="shared" si="1"/>
        <v>0.1899999999998272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118.15</v>
      </c>
      <c r="D198" s="1">
        <f>'PR-RAS'!E202</f>
        <v>1708.16</v>
      </c>
      <c r="E198" s="1">
        <v>0</v>
      </c>
      <c r="F198" s="1">
        <v>0</v>
      </c>
      <c r="G198" s="2">
        <f t="shared" si="0"/>
        <v>696.29059000000007</v>
      </c>
      <c r="H198" s="2">
        <f t="shared" si="1"/>
        <v>0.31000000000008754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118.15</v>
      </c>
      <c r="D201" s="1">
        <f>'PR-RAS'!E205</f>
        <v>1708.16</v>
      </c>
      <c r="E201" s="1">
        <v>0</v>
      </c>
      <c r="F201" s="1">
        <v>0</v>
      </c>
      <c r="G201" s="2">
        <f t="shared" si="0"/>
        <v>706.89400000000012</v>
      </c>
      <c r="H201" s="2">
        <f t="shared" si="1"/>
        <v>0.31000000000008754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1666.8</v>
      </c>
      <c r="D206" s="1">
        <f>'PR-RAS'!E210</f>
        <v>1492.7</v>
      </c>
      <c r="E206" s="1">
        <v>0</v>
      </c>
      <c r="F206" s="1">
        <v>0</v>
      </c>
      <c r="G206" s="2">
        <f t="shared" si="0"/>
        <v>953.70099999999991</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1242.0899999999999</v>
      </c>
      <c r="D207" s="1">
        <f>'PR-RAS'!E211</f>
        <v>1492.7</v>
      </c>
      <c r="E207" s="1">
        <v>0</v>
      </c>
      <c r="F207" s="1">
        <v>0</v>
      </c>
      <c r="G207" s="2">
        <f t="shared" si="0"/>
        <v>870.86293999999987</v>
      </c>
      <c r="H207" s="2">
        <f t="shared" si="1"/>
        <v>0.38999999999987267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424.71</v>
      </c>
      <c r="D210" s="1">
        <f>'PR-RAS'!E214</f>
        <v>0</v>
      </c>
      <c r="E210" s="1">
        <v>0</v>
      </c>
      <c r="F210" s="1">
        <v>0</v>
      </c>
      <c r="G210" s="2">
        <f t="shared" si="0"/>
        <v>88.764389999999992</v>
      </c>
      <c r="H210" s="2">
        <f t="shared" si="1"/>
        <v>0.29000000000002046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4232.91</v>
      </c>
      <c r="D220" s="1">
        <f>'PR-RAS'!E224</f>
        <v>2998.07</v>
      </c>
      <c r="E220" s="1">
        <v>0</v>
      </c>
      <c r="F220" s="1">
        <v>0</v>
      </c>
      <c r="G220" s="2">
        <f t="shared" si="0"/>
        <v>2240.1619499999997</v>
      </c>
      <c r="H220" s="2">
        <f t="shared" si="1"/>
        <v>0.16000000000030923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1732.91</v>
      </c>
      <c r="D227" s="1">
        <f>'PR-RAS'!E231</f>
        <v>2998.07</v>
      </c>
      <c r="E227" s="1">
        <v>0</v>
      </c>
      <c r="F227" s="1">
        <v>0</v>
      </c>
      <c r="G227" s="2">
        <f t="shared" si="0"/>
        <v>1746.7653</v>
      </c>
      <c r="H227" s="2">
        <f t="shared" si="1"/>
        <v>0.16000000000008185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1732.91</v>
      </c>
      <c r="D228" s="1">
        <f>'PR-RAS'!E232</f>
        <v>2998.07</v>
      </c>
      <c r="E228" s="1">
        <v>0</v>
      </c>
      <c r="F228" s="1">
        <v>0</v>
      </c>
      <c r="G228" s="2">
        <f t="shared" si="0"/>
        <v>1754.4943500000002</v>
      </c>
      <c r="H228" s="2">
        <f t="shared" si="1"/>
        <v>0.16000000000008185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2500</v>
      </c>
      <c r="D232" s="1">
        <f>'PR-RAS'!E236</f>
        <v>0</v>
      </c>
      <c r="E232" s="1">
        <v>0</v>
      </c>
      <c r="F232" s="1">
        <v>0</v>
      </c>
      <c r="G232" s="2">
        <f t="shared" si="0"/>
        <v>577.5</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2500</v>
      </c>
      <c r="D233" s="1">
        <f>'PR-RAS'!E237</f>
        <v>0</v>
      </c>
      <c r="E233" s="1">
        <v>0</v>
      </c>
      <c r="F233" s="1">
        <v>0</v>
      </c>
      <c r="G233" s="2">
        <f t="shared" si="0"/>
        <v>580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10746.91</v>
      </c>
      <c r="D248" s="1">
        <f>'PR-RAS'!E252</f>
        <v>8951.35</v>
      </c>
      <c r="E248" s="1">
        <v>0</v>
      </c>
      <c r="F248" s="1">
        <v>0</v>
      </c>
      <c r="G248" s="2">
        <f t="shared" si="0"/>
        <v>7076.4536699999999</v>
      </c>
      <c r="H248" s="2">
        <f t="shared" si="1"/>
        <v>0.44000000000050932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10746.91</v>
      </c>
      <c r="D255" s="1">
        <f>'PR-RAS'!E259</f>
        <v>8951.35</v>
      </c>
      <c r="E255" s="1">
        <v>0</v>
      </c>
      <c r="F255" s="1">
        <v>0</v>
      </c>
      <c r="G255" s="2">
        <f t="shared" si="0"/>
        <v>7277.0009399999999</v>
      </c>
      <c r="H255" s="2">
        <f t="shared" si="1"/>
        <v>0.44000000000050932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10066.9</v>
      </c>
      <c r="D256" s="1">
        <f>'PR-RAS'!E260</f>
        <v>8235.9500000000007</v>
      </c>
      <c r="E256" s="1">
        <v>0</v>
      </c>
      <c r="F256" s="1">
        <v>0</v>
      </c>
      <c r="G256" s="2">
        <f t="shared" si="0"/>
        <v>6767.3940000000011</v>
      </c>
      <c r="H256" s="2">
        <f t="shared" si="1"/>
        <v>0.1499999999996362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680.01</v>
      </c>
      <c r="D257" s="1">
        <f>'PR-RAS'!E261</f>
        <v>715.4</v>
      </c>
      <c r="E257" s="1">
        <v>0</v>
      </c>
      <c r="F257" s="1">
        <v>0</v>
      </c>
      <c r="G257" s="2">
        <f t="shared" si="0"/>
        <v>540.36735999999996</v>
      </c>
      <c r="H257" s="2">
        <f t="shared" si="1"/>
        <v>0.40999999999996817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42670</v>
      </c>
      <c r="D259" s="1">
        <f>'PR-RAS'!E263</f>
        <v>47242.09</v>
      </c>
      <c r="E259" s="1">
        <v>0</v>
      </c>
      <c r="F259" s="1">
        <v>0</v>
      </c>
      <c r="G259" s="2">
        <f t="shared" si="0"/>
        <v>35385.778440000002</v>
      </c>
      <c r="H259" s="2">
        <f t="shared" si="1"/>
        <v>8.999999999650754E-2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42670</v>
      </c>
      <c r="D260" s="1">
        <f>'PR-RAS'!E264</f>
        <v>47242.09</v>
      </c>
      <c r="E260" s="1">
        <v>0</v>
      </c>
      <c r="F260" s="1">
        <v>0</v>
      </c>
      <c r="G260" s="2">
        <f t="shared" si="0"/>
        <v>35522.93262</v>
      </c>
      <c r="H260" s="2">
        <f t="shared" si="1"/>
        <v>8.999999999650754E-2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42670</v>
      </c>
      <c r="D261" s="1">
        <f>'PR-RAS'!E265</f>
        <v>47242.09</v>
      </c>
      <c r="E261" s="1">
        <v>0</v>
      </c>
      <c r="F261" s="1">
        <v>0</v>
      </c>
      <c r="G261" s="2">
        <f t="shared" si="0"/>
        <v>35660.086799999997</v>
      </c>
      <c r="H261" s="2">
        <f t="shared" si="1"/>
        <v>8.999999999650754E-2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461269.34</v>
      </c>
      <c r="D285" s="1">
        <f>'PR-RAS'!E289</f>
        <v>530355.96</v>
      </c>
      <c r="E285" s="1">
        <v>0</v>
      </c>
      <c r="F285" s="1">
        <v>0</v>
      </c>
      <c r="G285" s="2">
        <f t="shared" si="8"/>
        <v>432242.67783999996</v>
      </c>
      <c r="H285" s="2">
        <f t="shared" si="9"/>
        <v>0.38000000006286427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504191.99000000017</v>
      </c>
      <c r="D286" s="1">
        <f>'PR-RAS'!E290</f>
        <v>207701.5900000002</v>
      </c>
      <c r="E286" s="1">
        <v>0</v>
      </c>
      <c r="F286" s="1">
        <v>0</v>
      </c>
      <c r="G286" s="2">
        <f t="shared" si="8"/>
        <v>262084.62345000016</v>
      </c>
      <c r="H286" s="2">
        <f t="shared" si="9"/>
        <v>0.41999999963445589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930716.91</v>
      </c>
      <c r="D288" s="1">
        <f>'PR-RAS'!E292</f>
        <v>397132.41</v>
      </c>
      <c r="E288" s="1">
        <v>0</v>
      </c>
      <c r="F288" s="1">
        <v>0</v>
      </c>
      <c r="G288" s="2">
        <f t="shared" si="8"/>
        <v>495069.75650999998</v>
      </c>
      <c r="H288" s="2">
        <f t="shared" si="9"/>
        <v>0.49999999994179234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19510.3</v>
      </c>
      <c r="D290" s="1">
        <f>'PR-RAS'!E294</f>
        <v>42047.74</v>
      </c>
      <c r="E290" s="1">
        <v>0</v>
      </c>
      <c r="F290" s="1">
        <v>0</v>
      </c>
      <c r="G290" s="2">
        <f t="shared" si="8"/>
        <v>29942.070419999996</v>
      </c>
      <c r="H290" s="2">
        <f t="shared" si="9"/>
        <v>0.56000000000130967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464480.68000000005</v>
      </c>
      <c r="D345" s="1">
        <f>'PR-RAS'!E350</f>
        <v>315971.3</v>
      </c>
      <c r="E345" s="1">
        <v>0</v>
      </c>
      <c r="F345" s="1">
        <v>0</v>
      </c>
      <c r="G345" s="2">
        <f t="shared" si="8"/>
        <v>377169.60832</v>
      </c>
      <c r="H345" s="2">
        <f t="shared" si="9"/>
        <v>0.61999999993713573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44898.75</v>
      </c>
      <c r="E346" s="1">
        <v>0</v>
      </c>
      <c r="F346" s="1">
        <v>0</v>
      </c>
      <c r="G346" s="2">
        <f t="shared" si="8"/>
        <v>30980.137499999997</v>
      </c>
      <c r="H346" s="2">
        <f t="shared" si="9"/>
        <v>0.25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37100</v>
      </c>
      <c r="E347" s="1">
        <v>0</v>
      </c>
      <c r="F347" s="1">
        <v>0</v>
      </c>
      <c r="G347" s="2">
        <f t="shared" si="8"/>
        <v>25673.199999999997</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37100</v>
      </c>
      <c r="E348" s="1">
        <v>0</v>
      </c>
      <c r="F348" s="1">
        <v>0</v>
      </c>
      <c r="G348" s="2">
        <f t="shared" si="8"/>
        <v>25747.399999999998</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7798.75</v>
      </c>
      <c r="E351" s="1">
        <v>0</v>
      </c>
      <c r="F351" s="1">
        <v>0</v>
      </c>
      <c r="G351" s="2">
        <f t="shared" si="8"/>
        <v>5459.125</v>
      </c>
      <c r="H351" s="2">
        <f t="shared" si="9"/>
        <v>0.25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7798.75</v>
      </c>
      <c r="E357" s="1">
        <v>0</v>
      </c>
      <c r="F357" s="1">
        <v>0</v>
      </c>
      <c r="G357" s="2">
        <f t="shared" si="8"/>
        <v>5552.71</v>
      </c>
      <c r="H357" s="2">
        <f t="shared" si="9"/>
        <v>0.25</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464480.68000000005</v>
      </c>
      <c r="D358" s="1">
        <f>'PR-RAS'!E363</f>
        <v>257133.99</v>
      </c>
      <c r="E358" s="1">
        <v>0</v>
      </c>
      <c r="F358" s="1">
        <v>0</v>
      </c>
      <c r="G358" s="2">
        <f t="shared" si="8"/>
        <v>349413.27162000001</v>
      </c>
      <c r="H358" s="2">
        <f t="shared" si="9"/>
        <v>0.32999999995809048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303305.96000000002</v>
      </c>
      <c r="D359" s="1">
        <f>'PR-RAS'!E364</f>
        <v>184206.33</v>
      </c>
      <c r="E359" s="1">
        <v>0</v>
      </c>
      <c r="F359" s="1">
        <v>0</v>
      </c>
      <c r="G359" s="2">
        <f t="shared" si="8"/>
        <v>240475.26595999999</v>
      </c>
      <c r="H359" s="2">
        <f t="shared" si="9"/>
        <v>0.36999999996623956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5750</v>
      </c>
      <c r="E361" s="1">
        <v>0</v>
      </c>
      <c r="F361" s="1">
        <v>0</v>
      </c>
      <c r="G361" s="2">
        <f t="shared" si="8"/>
        <v>4140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1750</v>
      </c>
      <c r="E362" s="1">
        <v>0</v>
      </c>
      <c r="F362" s="1">
        <v>0</v>
      </c>
      <c r="G362" s="2">
        <f t="shared" si="8"/>
        <v>1263.5</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303305.96000000002</v>
      </c>
      <c r="D363" s="1">
        <f>'PR-RAS'!E368</f>
        <v>176706.33</v>
      </c>
      <c r="E363" s="1">
        <v>0</v>
      </c>
      <c r="F363" s="1">
        <v>0</v>
      </c>
      <c r="G363" s="2">
        <f t="shared" si="8"/>
        <v>237732.14043999999</v>
      </c>
      <c r="H363" s="2">
        <f t="shared" si="9"/>
        <v>0.36999999996623956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147325.25</v>
      </c>
      <c r="D364" s="1">
        <f>'PR-RAS'!E369</f>
        <v>46890.879999999997</v>
      </c>
      <c r="E364" s="1">
        <v>0</v>
      </c>
      <c r="F364" s="1">
        <v>0</v>
      </c>
      <c r="G364" s="2">
        <f t="shared" si="8"/>
        <v>87521.844630000007</v>
      </c>
      <c r="H364" s="2">
        <f t="shared" si="9"/>
        <v>0.37000000000261934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24752.75</v>
      </c>
      <c r="D365" s="1">
        <f>'PR-RAS'!E370</f>
        <v>8366.16</v>
      </c>
      <c r="E365" s="1">
        <v>0</v>
      </c>
      <c r="F365" s="1">
        <v>0</v>
      </c>
      <c r="G365" s="2">
        <f t="shared" si="8"/>
        <v>15100.565479999999</v>
      </c>
      <c r="H365" s="2">
        <f t="shared" si="9"/>
        <v>0.40999999999985448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38.700000000000003</v>
      </c>
      <c r="D366" s="1">
        <f>'PR-RAS'!E371</f>
        <v>15.48</v>
      </c>
      <c r="E366" s="1">
        <v>0</v>
      </c>
      <c r="F366" s="1">
        <v>0</v>
      </c>
      <c r="G366" s="2">
        <f t="shared" si="8"/>
        <v>25.425899999999999</v>
      </c>
      <c r="H366" s="2">
        <f t="shared" si="9"/>
        <v>0.77999999999999758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1335.25</v>
      </c>
      <c r="E367" s="1">
        <v>0</v>
      </c>
      <c r="F367" s="1">
        <v>0</v>
      </c>
      <c r="G367" s="2">
        <f t="shared" si="8"/>
        <v>977.40300000000002</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26269.23</v>
      </c>
      <c r="D370" s="1">
        <f>'PR-RAS'!E375</f>
        <v>1713.6</v>
      </c>
      <c r="E370" s="1">
        <v>0</v>
      </c>
      <c r="F370" s="1">
        <v>0</v>
      </c>
      <c r="G370" s="2">
        <f t="shared" si="8"/>
        <v>10957.982669999999</v>
      </c>
      <c r="H370" s="2">
        <f t="shared" si="9"/>
        <v>0.62999999999965439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96264.57</v>
      </c>
      <c r="D371" s="1">
        <f>'PR-RAS'!E376</f>
        <v>35460.39</v>
      </c>
      <c r="E371" s="1">
        <v>0</v>
      </c>
      <c r="F371" s="1">
        <v>0</v>
      </c>
      <c r="G371" s="2">
        <f t="shared" si="8"/>
        <v>61858.5795</v>
      </c>
      <c r="H371" s="2">
        <f t="shared" si="9"/>
        <v>0.819999999992433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260.51</v>
      </c>
      <c r="D378" s="1">
        <f>'PR-RAS'!E383</f>
        <v>224.28</v>
      </c>
      <c r="E378" s="1">
        <v>0</v>
      </c>
      <c r="F378" s="1">
        <v>0</v>
      </c>
      <c r="G378" s="2">
        <f t="shared" si="8"/>
        <v>267.31939</v>
      </c>
      <c r="H378" s="2">
        <f t="shared" si="9"/>
        <v>0.77000000000001023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260.51</v>
      </c>
      <c r="D379" s="1">
        <f>'PR-RAS'!E384</f>
        <v>224.28</v>
      </c>
      <c r="E379" s="1">
        <v>0</v>
      </c>
      <c r="F379" s="1">
        <v>0</v>
      </c>
      <c r="G379" s="2">
        <f t="shared" si="8"/>
        <v>268.02846</v>
      </c>
      <c r="H379" s="2">
        <f t="shared" si="9"/>
        <v>0.77000000000001023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13588.96</v>
      </c>
      <c r="D386" s="1">
        <f>'PR-RAS'!E391</f>
        <v>25812.5</v>
      </c>
      <c r="E386" s="1">
        <v>0</v>
      </c>
      <c r="F386" s="1">
        <v>0</v>
      </c>
      <c r="G386" s="2">
        <f t="shared" si="8"/>
        <v>25107.374599999999</v>
      </c>
      <c r="H386" s="2">
        <f t="shared" si="9"/>
        <v>0.54000000000087311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1687.5</v>
      </c>
      <c r="E388" s="1">
        <v>0</v>
      </c>
      <c r="F388" s="1">
        <v>0</v>
      </c>
      <c r="G388" s="2">
        <f t="shared" si="8"/>
        <v>1306.125</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13588.96</v>
      </c>
      <c r="D390" s="1">
        <f>'PR-RAS'!E395</f>
        <v>24125</v>
      </c>
      <c r="E390" s="1">
        <v>0</v>
      </c>
      <c r="F390" s="1">
        <v>0</v>
      </c>
      <c r="G390" s="2">
        <f t="shared" si="8"/>
        <v>24055.355439999999</v>
      </c>
      <c r="H390" s="2">
        <f t="shared" si="9"/>
        <v>4.0000000000873115E-2</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13938.56</v>
      </c>
      <c r="E397" s="1">
        <v>0</v>
      </c>
      <c r="F397" s="1">
        <v>0</v>
      </c>
      <c r="G397" s="2">
        <f t="shared" si="8"/>
        <v>11039.33952</v>
      </c>
      <c r="H397" s="2">
        <f t="shared" si="9"/>
        <v>0.44000000000050932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13938.56</v>
      </c>
      <c r="E398" s="1">
        <v>0</v>
      </c>
      <c r="F398" s="1">
        <v>0</v>
      </c>
      <c r="G398" s="2">
        <f t="shared" si="8"/>
        <v>11067.216640000001</v>
      </c>
      <c r="H398" s="2">
        <f t="shared" si="9"/>
        <v>0.44000000000050932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464480.68000000005</v>
      </c>
      <c r="D403" s="1">
        <f>'PR-RAS'!E408</f>
        <v>315971.3</v>
      </c>
      <c r="E403" s="1">
        <v>0</v>
      </c>
      <c r="F403" s="1">
        <v>0</v>
      </c>
      <c r="G403" s="2">
        <f t="shared" si="8"/>
        <v>440762.15856000001</v>
      </c>
      <c r="H403" s="2">
        <f t="shared" si="9"/>
        <v>0.61999999993713573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407872.05</v>
      </c>
      <c r="D405" s="1">
        <f>'PR-RAS'!E410</f>
        <v>363565.49</v>
      </c>
      <c r="E405" s="1">
        <v>0</v>
      </c>
      <c r="F405" s="1">
        <v>0</v>
      </c>
      <c r="G405" s="2">
        <f t="shared" si="8"/>
        <v>458541.22412000003</v>
      </c>
      <c r="H405" s="2">
        <f t="shared" si="9"/>
        <v>0.53999999997904524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965461.33000000019</v>
      </c>
      <c r="D407" s="1">
        <f>'PR-RAS'!E412</f>
        <v>738057.55000000016</v>
      </c>
      <c r="E407" s="1">
        <v>0</v>
      </c>
      <c r="F407" s="1">
        <v>0</v>
      </c>
      <c r="G407" s="2">
        <f t="shared" si="8"/>
        <v>991280.03058000037</v>
      </c>
      <c r="H407" s="2">
        <f t="shared" si="9"/>
        <v>0.78000000002793968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925750.02</v>
      </c>
      <c r="D408" s="1">
        <f>'PR-RAS'!E413</f>
        <v>846327.26</v>
      </c>
      <c r="E408" s="1">
        <v>0</v>
      </c>
      <c r="F408" s="1">
        <v>0</v>
      </c>
      <c r="G408" s="2">
        <f t="shared" si="8"/>
        <v>1065690.64778</v>
      </c>
      <c r="H408" s="2">
        <f t="shared" si="9"/>
        <v>0.28000000002793968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39711.310000000172</v>
      </c>
      <c r="D409" s="1">
        <f>'PR-RAS'!E414</f>
        <v>0</v>
      </c>
      <c r="E409" s="1">
        <v>0</v>
      </c>
      <c r="F409" s="1">
        <v>0</v>
      </c>
      <c r="G409" s="2">
        <f t="shared" si="8"/>
        <v>16202.21448000007</v>
      </c>
      <c r="H409" s="2">
        <f t="shared" si="9"/>
        <v>0.31000000017229468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108269.70999999985</v>
      </c>
      <c r="E410" s="1">
        <v>0</v>
      </c>
      <c r="F410" s="1">
        <v>0</v>
      </c>
      <c r="G410" s="2">
        <f t="shared" si="8"/>
        <v>88564.622779999874</v>
      </c>
      <c r="H410" s="2">
        <f t="shared" si="9"/>
        <v>0.29000000015366822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522844.86000000004</v>
      </c>
      <c r="D411" s="1">
        <f>'PR-RAS'!E416</f>
        <v>33566.919999999984</v>
      </c>
      <c r="E411" s="1">
        <v>0</v>
      </c>
      <c r="F411" s="1">
        <v>0</v>
      </c>
      <c r="G411" s="2">
        <f t="shared" si="8"/>
        <v>241891.26699999996</v>
      </c>
      <c r="H411" s="2">
        <f t="shared" si="9"/>
        <v>0.21999999997206032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19510.3</v>
      </c>
      <c r="D413" s="1">
        <f>'PR-RAS'!E418</f>
        <v>42047.74</v>
      </c>
      <c r="E413" s="1">
        <v>0</v>
      </c>
      <c r="F413" s="1">
        <v>0</v>
      </c>
      <c r="G413" s="2">
        <f t="shared" si="8"/>
        <v>42685.581359999996</v>
      </c>
      <c r="H413" s="2">
        <f t="shared" si="9"/>
        <v>0.56000000000130967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210140.13</v>
      </c>
      <c r="D414" s="1">
        <f>'PR-RAS'!E420</f>
        <v>98147.069999999992</v>
      </c>
      <c r="E414" s="1">
        <v>0</v>
      </c>
      <c r="F414" s="1">
        <v>0</v>
      </c>
      <c r="G414" s="2">
        <f t="shared" si="8"/>
        <v>167857.35350999999</v>
      </c>
      <c r="H414" s="2">
        <f t="shared" si="9"/>
        <v>0.19999999999708962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2219.88</v>
      </c>
      <c r="D415" s="1">
        <f>'PR-RAS'!E421</f>
        <v>609.05999999999995</v>
      </c>
      <c r="E415" s="1">
        <v>0</v>
      </c>
      <c r="F415" s="1">
        <v>0</v>
      </c>
      <c r="G415" s="2">
        <f t="shared" si="8"/>
        <v>1423.3319999999999</v>
      </c>
      <c r="H415" s="2">
        <f t="shared" si="9"/>
        <v>0.17999999999983629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2219.88</v>
      </c>
      <c r="D421" s="1">
        <f>'PR-RAS'!E427</f>
        <v>609.05999999999995</v>
      </c>
      <c r="E421" s="1">
        <v>0</v>
      </c>
      <c r="F421" s="1">
        <v>0</v>
      </c>
      <c r="G421" s="2">
        <f t="shared" si="8"/>
        <v>1443.96</v>
      </c>
      <c r="H421" s="2">
        <f t="shared" si="9"/>
        <v>0.17999999999983629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2219.88</v>
      </c>
      <c r="D422" s="1">
        <f>'PR-RAS'!E428</f>
        <v>609.05999999999995</v>
      </c>
      <c r="E422" s="1">
        <v>0</v>
      </c>
      <c r="F422" s="1">
        <v>0</v>
      </c>
      <c r="G422" s="2">
        <f t="shared" si="8"/>
        <v>1447.3979999999999</v>
      </c>
      <c r="H422" s="2">
        <f t="shared" si="9"/>
        <v>0.17999999999983629</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207920.25</v>
      </c>
      <c r="D478" s="1">
        <f>'PR-RAS'!E484</f>
        <v>97538.01</v>
      </c>
      <c r="E478" s="1">
        <v>0</v>
      </c>
      <c r="F478" s="1">
        <v>0</v>
      </c>
      <c r="G478" s="2">
        <f t="shared" si="8"/>
        <v>192229.22078999999</v>
      </c>
      <c r="H478" s="2">
        <f t="shared" si="9"/>
        <v>0.25999999999476131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207920.25</v>
      </c>
      <c r="D484" s="1">
        <f>'PR-RAS'!E490</f>
        <v>97538.01</v>
      </c>
      <c r="E484" s="1">
        <v>0</v>
      </c>
      <c r="F484" s="1">
        <v>0</v>
      </c>
      <c r="G484" s="2">
        <f t="shared" si="8"/>
        <v>194647.19841000001</v>
      </c>
      <c r="H484" s="2">
        <f t="shared" si="9"/>
        <v>0.25999999999476131</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207920.25</v>
      </c>
      <c r="D485" s="1">
        <f>'PR-RAS'!E491</f>
        <v>97538.01</v>
      </c>
      <c r="E485" s="1">
        <v>0</v>
      </c>
      <c r="F485" s="1">
        <v>0</v>
      </c>
      <c r="G485" s="2">
        <f t="shared" si="8"/>
        <v>195050.19468000002</v>
      </c>
      <c r="H485" s="2">
        <f t="shared" si="9"/>
        <v>0.25999999999476131</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34560.46</v>
      </c>
      <c r="D522" s="1">
        <f>'PR-RAS'!E528</f>
        <v>73.400000000000006</v>
      </c>
      <c r="E522" s="1">
        <v>0</v>
      </c>
      <c r="F522" s="1">
        <v>0</v>
      </c>
      <c r="G522" s="2">
        <f t="shared" ref="G522:G809" si="10">(B522/1000)*(C522*1+D522*2)</f>
        <v>18082.482460000003</v>
      </c>
      <c r="H522" s="2">
        <f t="shared" ref="H522:H809" si="11">ABS(C522-ROUND(C522,0))+ABS(D522-ROUND(D522,0))</f>
        <v>0.85999999999913257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34560.46</v>
      </c>
      <c r="D587" s="1">
        <f>'PR-RAS'!E593</f>
        <v>73.400000000000006</v>
      </c>
      <c r="E587" s="1">
        <v>0</v>
      </c>
      <c r="F587" s="1">
        <v>0</v>
      </c>
      <c r="G587" s="2">
        <f t="shared" si="10"/>
        <v>20338.45436</v>
      </c>
      <c r="H587" s="2">
        <f t="shared" si="11"/>
        <v>0.85999999999913257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34560.46</v>
      </c>
      <c r="D611" s="1">
        <f>'PR-RAS'!E617</f>
        <v>73.400000000000006</v>
      </c>
      <c r="E611" s="1">
        <v>0</v>
      </c>
      <c r="F611" s="1">
        <v>0</v>
      </c>
      <c r="G611" s="2">
        <f t="shared" si="10"/>
        <v>21171.428599999999</v>
      </c>
      <c r="H611" s="2">
        <f t="shared" si="11"/>
        <v>0.85999999999913257</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34560.46</v>
      </c>
      <c r="D612" s="1">
        <f>'PR-RAS'!E618</f>
        <v>73.400000000000006</v>
      </c>
      <c r="E612" s="1">
        <v>0</v>
      </c>
      <c r="F612" s="1">
        <v>0</v>
      </c>
      <c r="G612" s="2">
        <f t="shared" si="10"/>
        <v>21206.135860000002</v>
      </c>
      <c r="H612" s="2">
        <f t="shared" si="11"/>
        <v>0.85999999999913257</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175579.67</v>
      </c>
      <c r="D629" s="1">
        <f>'PR-RAS'!E635</f>
        <v>98073.67</v>
      </c>
      <c r="E629" s="1">
        <v>0</v>
      </c>
      <c r="F629" s="1">
        <v>0</v>
      </c>
      <c r="G629" s="2">
        <f t="shared" si="10"/>
        <v>233444.56228000001</v>
      </c>
      <c r="H629" s="2">
        <f t="shared" si="11"/>
        <v>0.65999999998894054</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180698.37</v>
      </c>
      <c r="E631" s="1">
        <v>0</v>
      </c>
      <c r="F631" s="1">
        <v>0</v>
      </c>
      <c r="G631" s="2">
        <f t="shared" si="10"/>
        <v>227679.94620000001</v>
      </c>
      <c r="H631" s="2">
        <f t="shared" si="11"/>
        <v>0.36999999999534339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471989.22</v>
      </c>
      <c r="D632" s="1">
        <f>'PR-RAS'!E638</f>
        <v>0</v>
      </c>
      <c r="E632" s="1">
        <v>0</v>
      </c>
      <c r="F632" s="1">
        <v>0</v>
      </c>
      <c r="G632" s="2">
        <f t="shared" si="10"/>
        <v>297825.19782</v>
      </c>
      <c r="H632" s="2">
        <f t="shared" si="11"/>
        <v>0.21999999997206032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1175601.4600000002</v>
      </c>
      <c r="D633" s="1">
        <f>'PR-RAS'!E639</f>
        <v>836204.62000000011</v>
      </c>
      <c r="E633" s="1">
        <v>0</v>
      </c>
      <c r="F633" s="1">
        <v>0</v>
      </c>
      <c r="G633" s="2">
        <f t="shared" si="10"/>
        <v>1799942.7624000001</v>
      </c>
      <c r="H633" s="2">
        <f t="shared" si="11"/>
        <v>0.84000000008381903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960310.48</v>
      </c>
      <c r="D634" s="1">
        <f>'PR-RAS'!E640</f>
        <v>846400.66</v>
      </c>
      <c r="E634" s="1">
        <v>0</v>
      </c>
      <c r="F634" s="1">
        <v>0</v>
      </c>
      <c r="G634" s="2">
        <f t="shared" si="10"/>
        <v>1679419.7693999999</v>
      </c>
      <c r="H634" s="2">
        <f t="shared" si="11"/>
        <v>0.81999999994877726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215290.98000000021</v>
      </c>
      <c r="D635" s="1">
        <f>'PR-RAS'!E641</f>
        <v>0</v>
      </c>
      <c r="E635" s="1">
        <v>0</v>
      </c>
      <c r="F635" s="1">
        <v>0</v>
      </c>
      <c r="G635" s="2">
        <f t="shared" si="10"/>
        <v>136494.48132000014</v>
      </c>
      <c r="H635" s="2">
        <f t="shared" si="11"/>
        <v>1.9999999785795808E-2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10196.039999999921</v>
      </c>
      <c r="E636" s="1">
        <v>0</v>
      </c>
      <c r="F636" s="1">
        <v>0</v>
      </c>
      <c r="G636" s="2">
        <f t="shared" si="10"/>
        <v>12948.970799999899</v>
      </c>
      <c r="H636" s="2">
        <f t="shared" si="11"/>
        <v>3.9999999920837581E-2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50855.640000000072</v>
      </c>
      <c r="D637" s="1">
        <f>'PR-RAS'!E643</f>
        <v>214265.28999999998</v>
      </c>
      <c r="E637" s="1">
        <v>0</v>
      </c>
      <c r="F637" s="1">
        <v>0</v>
      </c>
      <c r="G637" s="2">
        <f t="shared" si="10"/>
        <v>304889.63592000003</v>
      </c>
      <c r="H637" s="2">
        <f t="shared" si="11"/>
        <v>0.64999999990686774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266146.62000000029</v>
      </c>
      <c r="D639" s="1">
        <f>'PR-RAS'!E645</f>
        <v>204069.25000000006</v>
      </c>
      <c r="E639" s="1">
        <v>0</v>
      </c>
      <c r="F639" s="1">
        <v>0</v>
      </c>
      <c r="G639" s="2">
        <f t="shared" si="10"/>
        <v>430193.90656000021</v>
      </c>
      <c r="H639" s="2">
        <f t="shared" si="11"/>
        <v>0.62999999977182597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191909.6</v>
      </c>
      <c r="D642" s="1">
        <f>'PR-RAS'!E649</f>
        <v>358856.71</v>
      </c>
      <c r="E642" s="1">
        <v>0</v>
      </c>
      <c r="F642" s="1">
        <v>0</v>
      </c>
      <c r="G642" s="2">
        <f t="shared" si="10"/>
        <v>583068.35582000006</v>
      </c>
      <c r="H642" s="2">
        <f t="shared" si="11"/>
        <v>0.68999999997322448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1336792.81</v>
      </c>
      <c r="D643" s="1">
        <f>'PR-RAS'!E650</f>
        <v>943855.45</v>
      </c>
      <c r="E643" s="1">
        <v>0</v>
      </c>
      <c r="F643" s="1">
        <v>0</v>
      </c>
      <c r="G643" s="2">
        <f t="shared" si="10"/>
        <v>2070131.38182</v>
      </c>
      <c r="H643" s="2">
        <f t="shared" si="11"/>
        <v>0.63999999989755452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1085458.2</v>
      </c>
      <c r="D644" s="1">
        <f>'PR-RAS'!E651</f>
        <v>788118.77</v>
      </c>
      <c r="E644" s="1">
        <v>0</v>
      </c>
      <c r="F644" s="1">
        <v>0</v>
      </c>
      <c r="G644" s="2">
        <f t="shared" si="10"/>
        <v>1711470.3608200003</v>
      </c>
      <c r="H644" s="2">
        <f t="shared" si="11"/>
        <v>0.42999999993480742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443244.2100000002</v>
      </c>
      <c r="D645" s="1">
        <f>'PR-RAS'!E652</f>
        <v>514593.3899999999</v>
      </c>
      <c r="E645" s="1">
        <v>0</v>
      </c>
      <c r="F645" s="1">
        <v>0</v>
      </c>
      <c r="G645" s="2">
        <f t="shared" si="10"/>
        <v>948245.55755999999</v>
      </c>
      <c r="H645" s="2">
        <f t="shared" si="11"/>
        <v>0.60000000009313226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v>
      </c>
      <c r="D646" s="1">
        <f>'PR-RAS'!E653</f>
        <v>9</v>
      </c>
      <c r="E646" s="1">
        <v>0</v>
      </c>
      <c r="F646" s="1">
        <v>0</v>
      </c>
      <c r="G646" s="2">
        <f t="shared" si="10"/>
        <v>19.350000000000001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v>
      </c>
      <c r="D647" s="1">
        <f>'PR-RAS'!E654</f>
        <v>14</v>
      </c>
      <c r="E647" s="1">
        <v>0</v>
      </c>
      <c r="F647" s="1">
        <v>0</v>
      </c>
      <c r="G647" s="2">
        <f t="shared" si="10"/>
        <v>33.591999999999999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v>
      </c>
      <c r="D648" s="1">
        <f>'PR-RAS'!E655</f>
        <v>9</v>
      </c>
      <c r="E648" s="1">
        <v>0</v>
      </c>
      <c r="F648" s="1">
        <v>0</v>
      </c>
      <c r="G648" s="2">
        <f t="shared" si="10"/>
        <v>19.41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14</v>
      </c>
      <c r="E649" s="1">
        <v>0</v>
      </c>
      <c r="F649" s="1">
        <v>0</v>
      </c>
      <c r="G649" s="2">
        <f t="shared" si="10"/>
        <v>33.695999999999998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214122.41</v>
      </c>
      <c r="D654" s="1">
        <f>'PR-RAS'!E661</f>
        <v>264846.24</v>
      </c>
      <c r="E654" s="1">
        <v>0</v>
      </c>
      <c r="F654" s="1">
        <v>0</v>
      </c>
      <c r="G654" s="2">
        <f t="shared" si="10"/>
        <v>485711.12317000004</v>
      </c>
      <c r="H654" s="2">
        <f t="shared" si="11"/>
        <v>0.64999999999417923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6986.64</v>
      </c>
      <c r="E658" s="1">
        <v>0</v>
      </c>
      <c r="F658" s="1">
        <v>0</v>
      </c>
      <c r="G658" s="2">
        <f t="shared" si="10"/>
        <v>9180.4449600000007</v>
      </c>
      <c r="H658" s="2">
        <f t="shared" si="11"/>
        <v>0.35999999999967258</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12093.6</v>
      </c>
      <c r="E666" s="1">
        <v>0</v>
      </c>
      <c r="F666" s="1">
        <v>0</v>
      </c>
      <c r="G666" s="2">
        <f t="shared" si="10"/>
        <v>16084.488000000001</v>
      </c>
      <c r="H666" s="2">
        <f t="shared" si="11"/>
        <v>0.3999999999996362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128667.34</v>
      </c>
      <c r="D687" s="1">
        <f>'PR-RAS'!E694</f>
        <v>186102.66</v>
      </c>
      <c r="E687" s="1">
        <v>0</v>
      </c>
      <c r="F687" s="1">
        <v>0</v>
      </c>
      <c r="G687" s="2">
        <f t="shared" si="10"/>
        <v>343598.64476000005</v>
      </c>
      <c r="H687" s="2">
        <f t="shared" si="11"/>
        <v>0.67999999999301508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359158.58</v>
      </c>
      <c r="D691" s="1">
        <f>'PR-RAS'!E698</f>
        <v>0</v>
      </c>
      <c r="E691" s="1">
        <v>0</v>
      </c>
      <c r="F691" s="1">
        <v>0</v>
      </c>
      <c r="G691" s="2">
        <f t="shared" si="10"/>
        <v>247819.42019999999</v>
      </c>
      <c r="H691" s="2">
        <f t="shared" si="11"/>
        <v>0.41999999998370185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37629.040000000001</v>
      </c>
      <c r="D703" s="1">
        <f>'PR-RAS'!E710</f>
        <v>47152.89</v>
      </c>
      <c r="E703" s="1">
        <v>0</v>
      </c>
      <c r="F703" s="1">
        <v>0</v>
      </c>
      <c r="G703" s="2">
        <f t="shared" si="10"/>
        <v>92618.243640000001</v>
      </c>
      <c r="H703" s="2">
        <f t="shared" si="11"/>
        <v>0.15000000000145519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7769.51</v>
      </c>
      <c r="D711" s="1">
        <f>'PR-RAS'!E718</f>
        <v>3814.64</v>
      </c>
      <c r="E711" s="1">
        <v>0</v>
      </c>
      <c r="F711" s="1">
        <v>0</v>
      </c>
      <c r="G711" s="2">
        <f t="shared" si="10"/>
        <v>10933.1409</v>
      </c>
      <c r="H711" s="2">
        <f t="shared" si="11"/>
        <v>0.84999999999990905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981.74</v>
      </c>
      <c r="D718" s="1">
        <f>'PR-RAS'!E725</f>
        <v>1679.75</v>
      </c>
      <c r="E718" s="1">
        <v>0</v>
      </c>
      <c r="F718" s="1">
        <v>0</v>
      </c>
      <c r="G718" s="2">
        <f t="shared" si="10"/>
        <v>3112.6690799999997</v>
      </c>
      <c r="H718" s="2">
        <f t="shared" si="11"/>
        <v>0.50999999999999091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118.15</v>
      </c>
      <c r="D735" s="1">
        <f>'PR-RAS'!E742</f>
        <v>1708.16</v>
      </c>
      <c r="E735" s="1">
        <v>0</v>
      </c>
      <c r="F735" s="1">
        <v>0</v>
      </c>
      <c r="G735" s="2">
        <f t="shared" si="10"/>
        <v>2594.30098</v>
      </c>
      <c r="H735" s="2">
        <f t="shared" si="11"/>
        <v>0.31000000000008754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1732.91</v>
      </c>
      <c r="D757" s="1">
        <f>'PR-RAS'!E764</f>
        <v>2998.07</v>
      </c>
      <c r="E757" s="1">
        <v>0</v>
      </c>
      <c r="F757" s="1">
        <v>0</v>
      </c>
      <c r="G757" s="2">
        <f t="shared" si="10"/>
        <v>5843.1617999999999</v>
      </c>
      <c r="H757" s="2">
        <f t="shared" si="11"/>
        <v>0.16000000000008185</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1200</v>
      </c>
      <c r="E809" s="1">
        <v>0</v>
      </c>
      <c r="F809" s="1">
        <v>0</v>
      </c>
      <c r="G809" s="2">
        <f t="shared" si="10"/>
        <v>1939.2</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4937.05</v>
      </c>
      <c r="D812" s="1">
        <f>'PR-RAS'!E819</f>
        <v>3583.35</v>
      </c>
      <c r="E812" s="1">
        <v>0</v>
      </c>
      <c r="F812" s="1">
        <v>0</v>
      </c>
      <c r="G812" s="2">
        <f t="shared" si="18"/>
        <v>9816.1412500000006</v>
      </c>
      <c r="H812" s="2">
        <f t="shared" si="19"/>
        <v>0.40000000000009095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3583.53</v>
      </c>
      <c r="D814" s="1">
        <f>'PR-RAS'!E821</f>
        <v>2789.02</v>
      </c>
      <c r="E814" s="1">
        <v>0</v>
      </c>
      <c r="F814" s="1">
        <v>0</v>
      </c>
      <c r="G814" s="2">
        <f t="shared" si="18"/>
        <v>7448.3564099999994</v>
      </c>
      <c r="H814" s="2">
        <f t="shared" si="19"/>
        <v>0.48999999999978172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1546.32</v>
      </c>
      <c r="D816" s="1">
        <f>'PR-RAS'!E823</f>
        <v>663.58</v>
      </c>
      <c r="E816" s="1">
        <v>0</v>
      </c>
      <c r="F816" s="1">
        <v>0</v>
      </c>
      <c r="G816" s="2">
        <f t="shared" si="18"/>
        <v>2341.8861999999999</v>
      </c>
      <c r="H816" s="2">
        <f t="shared" si="19"/>
        <v>0.73999999999989541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680.01</v>
      </c>
      <c r="D821" s="1">
        <f>'PR-RAS'!E828</f>
        <v>715.4</v>
      </c>
      <c r="E821" s="1">
        <v>0</v>
      </c>
      <c r="F821" s="1">
        <v>0</v>
      </c>
      <c r="G821" s="2">
        <f t="shared" si="18"/>
        <v>1730.8641999999998</v>
      </c>
      <c r="H821" s="2">
        <f t="shared" si="19"/>
        <v>0.40999999999996817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97538.01</v>
      </c>
      <c r="E872" s="1">
        <v>0</v>
      </c>
      <c r="F872" s="1">
        <v>0</v>
      </c>
      <c r="G872" s="2">
        <f t="shared" si="18"/>
        <v>169911.21341999999</v>
      </c>
      <c r="H872" s="2">
        <f t="shared" si="19"/>
        <v>9.9999999947613105E-3</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34560.46</v>
      </c>
      <c r="D961" s="1">
        <f>'PR-RAS'!E968</f>
        <v>73.400000000000006</v>
      </c>
      <c r="E961" s="1">
        <v>0</v>
      </c>
      <c r="F961" s="1">
        <v>0</v>
      </c>
      <c r="G961" s="2">
        <f t="shared" si="18"/>
        <v>33318.969600000004</v>
      </c>
      <c r="H961" s="2">
        <f t="shared" si="19"/>
        <v>0.85999999999913257</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360313.72</v>
      </c>
      <c r="D1480" s="6"/>
      <c r="E1480" s="6">
        <v>0</v>
      </c>
      <c r="F1480" s="6">
        <v>0</v>
      </c>
      <c r="G1480" s="7">
        <f t="shared" ref="G1480:G1580" si="34">B1480/1000*C1480</f>
        <v>360.31371999999999</v>
      </c>
      <c r="H1480" s="7">
        <f t="shared" ref="H1480:H1580" si="35">ABS(C1480-ROUND(C1480,0))</f>
        <v>0.28000000002793968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963707.6100000001</v>
      </c>
      <c r="D1481" s="1">
        <v>0</v>
      </c>
      <c r="E1481" s="1">
        <v>0</v>
      </c>
      <c r="F1481" s="1">
        <v>0</v>
      </c>
      <c r="G1481" s="2">
        <f t="shared" si="34"/>
        <v>1927.4152200000003</v>
      </c>
      <c r="H1481" s="2">
        <f t="shared" si="35"/>
        <v>0.38999999989755452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550198.30000000005</v>
      </c>
      <c r="D1483" s="1">
        <v>0</v>
      </c>
      <c r="E1483" s="1">
        <v>0</v>
      </c>
      <c r="F1483" s="1">
        <v>0</v>
      </c>
      <c r="G1483" s="2">
        <f t="shared" si="34"/>
        <v>2200.7932000000001</v>
      </c>
      <c r="H1483" s="2">
        <f t="shared" si="35"/>
        <v>0.30000000004656613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213922.42</v>
      </c>
      <c r="D1484" s="1">
        <v>0</v>
      </c>
      <c r="E1484" s="1">
        <v>0</v>
      </c>
      <c r="F1484" s="1">
        <v>0</v>
      </c>
      <c r="G1484" s="2">
        <f t="shared" si="34"/>
        <v>1069.6121000000001</v>
      </c>
      <c r="H1484" s="2">
        <f t="shared" si="35"/>
        <v>0.42000000001280569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304558.53000000003</v>
      </c>
      <c r="D1485" s="1">
        <v>0</v>
      </c>
      <c r="E1485" s="1">
        <v>0</v>
      </c>
      <c r="F1485" s="1">
        <v>0</v>
      </c>
      <c r="G1485" s="2">
        <f t="shared" si="34"/>
        <v>1827.3511800000001</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2533.87</v>
      </c>
      <c r="D1486" s="1">
        <v>0</v>
      </c>
      <c r="E1486" s="1">
        <v>0</v>
      </c>
      <c r="F1486" s="1">
        <v>0</v>
      </c>
      <c r="G1486" s="2">
        <f t="shared" si="34"/>
        <v>17.737089999999998</v>
      </c>
      <c r="H1486" s="2">
        <f t="shared" si="35"/>
        <v>0.13000000000010914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8951.35</v>
      </c>
      <c r="D1489" s="1">
        <v>0</v>
      </c>
      <c r="E1489" s="1">
        <v>0</v>
      </c>
      <c r="F1489" s="1">
        <v>0</v>
      </c>
      <c r="G1489" s="2">
        <f t="shared" si="34"/>
        <v>89.513500000000008</v>
      </c>
      <c r="H1489" s="2">
        <f t="shared" si="35"/>
        <v>0.3500000000003638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20232.13</v>
      </c>
      <c r="D1491" s="1">
        <v>0</v>
      </c>
      <c r="E1491" s="1">
        <v>0</v>
      </c>
      <c r="F1491" s="1">
        <v>0</v>
      </c>
      <c r="G1491" s="2">
        <f t="shared" si="34"/>
        <v>242.78556</v>
      </c>
      <c r="H1491" s="2">
        <f t="shared" si="35"/>
        <v>0.13000000000101863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315971.3</v>
      </c>
      <c r="D1492" s="1">
        <v>0</v>
      </c>
      <c r="E1492" s="1">
        <v>0</v>
      </c>
      <c r="F1492" s="1">
        <v>0</v>
      </c>
      <c r="G1492" s="2">
        <f t="shared" si="34"/>
        <v>4107.6268999999993</v>
      </c>
      <c r="H1492" s="2">
        <f t="shared" si="35"/>
        <v>0.29999999998835847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97538.01</v>
      </c>
      <c r="D1493" s="1">
        <v>0</v>
      </c>
      <c r="E1493" s="1">
        <v>0</v>
      </c>
      <c r="F1493" s="1">
        <v>0</v>
      </c>
      <c r="G1493" s="2">
        <f t="shared" si="34"/>
        <v>1365.53214</v>
      </c>
      <c r="H1493" s="2">
        <f t="shared" si="35"/>
        <v>9.9999999947613105E-3</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97538.01</v>
      </c>
      <c r="D1497" s="1">
        <v>0</v>
      </c>
      <c r="E1497" s="1">
        <v>0</v>
      </c>
      <c r="F1497" s="1">
        <v>0</v>
      </c>
      <c r="G1497" s="2">
        <f t="shared" si="34"/>
        <v>1755.6841799999997</v>
      </c>
      <c r="H1497" s="2">
        <f t="shared" si="35"/>
        <v>9.9999999947613105E-3</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701549.24</v>
      </c>
      <c r="D1499" s="1">
        <v>0</v>
      </c>
      <c r="E1499" s="1">
        <v>0</v>
      </c>
      <c r="F1499" s="1">
        <v>0</v>
      </c>
      <c r="G1499" s="2">
        <f t="shared" si="34"/>
        <v>14030.9848</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550046.07999999996</v>
      </c>
      <c r="D1501" s="1">
        <v>0</v>
      </c>
      <c r="E1501" s="1">
        <v>0</v>
      </c>
      <c r="F1501" s="1">
        <v>0</v>
      </c>
      <c r="G1501" s="2">
        <f t="shared" si="34"/>
        <v>12101.013759999998</v>
      </c>
      <c r="H1501" s="2">
        <f t="shared" si="35"/>
        <v>7.9999999958090484E-2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195856.6</v>
      </c>
      <c r="D1502" s="1">
        <v>0</v>
      </c>
      <c r="E1502" s="1">
        <v>0</v>
      </c>
      <c r="F1502" s="1">
        <v>0</v>
      </c>
      <c r="G1502" s="2">
        <f t="shared" si="34"/>
        <v>4504.7017999999998</v>
      </c>
      <c r="H1502" s="2">
        <f t="shared" si="35"/>
        <v>0.39999999999417923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317128.76</v>
      </c>
      <c r="D1503" s="1">
        <v>0</v>
      </c>
      <c r="E1503" s="1">
        <v>0</v>
      </c>
      <c r="F1503" s="1">
        <v>0</v>
      </c>
      <c r="G1503" s="2">
        <f t="shared" si="34"/>
        <v>7611.0902400000004</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2936.15</v>
      </c>
      <c r="D1504" s="1">
        <v>0</v>
      </c>
      <c r="E1504" s="1">
        <v>0</v>
      </c>
      <c r="F1504" s="1">
        <v>0</v>
      </c>
      <c r="G1504" s="2">
        <f t="shared" si="34"/>
        <v>73.403750000000002</v>
      </c>
      <c r="H1504" s="2">
        <f t="shared" si="35"/>
        <v>0.15000000000009095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16038.69</v>
      </c>
      <c r="D1507" s="1">
        <v>0</v>
      </c>
      <c r="E1507" s="1">
        <v>0</v>
      </c>
      <c r="F1507" s="1">
        <v>0</v>
      </c>
      <c r="G1507" s="2">
        <f t="shared" si="34"/>
        <v>449.08332000000001</v>
      </c>
      <c r="H1507" s="2">
        <f t="shared" si="35"/>
        <v>0.30999999999949068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18085.88</v>
      </c>
      <c r="D1509" s="1">
        <v>0</v>
      </c>
      <c r="E1509" s="1">
        <v>0</v>
      </c>
      <c r="F1509" s="1">
        <v>0</v>
      </c>
      <c r="G1509" s="2">
        <f t="shared" si="34"/>
        <v>542.57640000000004</v>
      </c>
      <c r="H1509" s="2">
        <f t="shared" si="35"/>
        <v>0.11999999999898137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151429.76000000001</v>
      </c>
      <c r="D1510" s="1">
        <v>0</v>
      </c>
      <c r="E1510" s="1">
        <v>0</v>
      </c>
      <c r="F1510" s="1">
        <v>0</v>
      </c>
      <c r="G1510" s="2">
        <f t="shared" si="34"/>
        <v>4694.3225600000005</v>
      </c>
      <c r="H1510" s="2">
        <f t="shared" si="35"/>
        <v>0.23999999999068677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73.400000000000006</v>
      </c>
      <c r="D1511" s="1">
        <v>0</v>
      </c>
      <c r="E1511" s="1">
        <v>0</v>
      </c>
      <c r="F1511" s="1">
        <v>0</v>
      </c>
      <c r="G1511" s="2">
        <f t="shared" si="34"/>
        <v>2.3488000000000002</v>
      </c>
      <c r="H1511" s="2">
        <f t="shared" si="35"/>
        <v>0.40000000000000568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73.400000000000006</v>
      </c>
      <c r="D1515" s="1">
        <v>0</v>
      </c>
      <c r="E1515" s="1">
        <v>0</v>
      </c>
      <c r="F1515" s="1">
        <v>0</v>
      </c>
      <c r="G1515" s="2">
        <f t="shared" si="34"/>
        <v>2.6423999999999999</v>
      </c>
      <c r="H1515" s="2">
        <f t="shared" si="35"/>
        <v>0.40000000000000568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622472.09000000008</v>
      </c>
      <c r="D1517" s="1">
        <v>0</v>
      </c>
      <c r="E1517" s="1">
        <v>0</v>
      </c>
      <c r="F1517" s="1">
        <v>0</v>
      </c>
      <c r="G1517" s="2">
        <f t="shared" si="34"/>
        <v>23653.939420000002</v>
      </c>
      <c r="H1517" s="2">
        <f t="shared" si="35"/>
        <v>9.0000000083819032E-2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79803.600000000006</v>
      </c>
      <c r="D1518" s="1">
        <v>0</v>
      </c>
      <c r="E1518" s="1">
        <v>0</v>
      </c>
      <c r="F1518" s="1">
        <v>0</v>
      </c>
      <c r="G1518" s="2">
        <f t="shared" si="34"/>
        <v>3112.3404</v>
      </c>
      <c r="H1518" s="2">
        <f t="shared" si="35"/>
        <v>0.39999999999417923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27862.6</v>
      </c>
      <c r="D1524" s="1">
        <v>0</v>
      </c>
      <c r="E1524" s="1">
        <v>0</v>
      </c>
      <c r="F1524" s="1">
        <v>0</v>
      </c>
      <c r="G1524" s="2">
        <f t="shared" si="34"/>
        <v>1253.8169999999998</v>
      </c>
      <c r="H1524" s="2">
        <f t="shared" si="35"/>
        <v>0.40000000000145519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20214.41</v>
      </c>
      <c r="D1525" s="1">
        <v>0</v>
      </c>
      <c r="E1525" s="1">
        <v>0</v>
      </c>
      <c r="F1525" s="1">
        <v>0</v>
      </c>
      <c r="G1525" s="2">
        <f t="shared" si="34"/>
        <v>929.86285999999996</v>
      </c>
      <c r="H1525" s="2">
        <f t="shared" si="35"/>
        <v>0.40999999999985448</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20214.41</v>
      </c>
      <c r="D1526" s="1">
        <v>0</v>
      </c>
      <c r="E1526" s="1">
        <v>0</v>
      </c>
      <c r="F1526" s="1">
        <v>0</v>
      </c>
      <c r="G1526" s="2">
        <f t="shared" si="34"/>
        <v>950.07727</v>
      </c>
      <c r="H1526" s="2">
        <f t="shared" si="35"/>
        <v>0.40999999999985448</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1441.79</v>
      </c>
      <c r="D1530" s="1">
        <v>0</v>
      </c>
      <c r="E1530" s="1">
        <v>0</v>
      </c>
      <c r="F1530" s="1">
        <v>0</v>
      </c>
      <c r="G1530" s="2">
        <f t="shared" si="34"/>
        <v>73.531289999999998</v>
      </c>
      <c r="H1530" s="2">
        <f t="shared" si="35"/>
        <v>0.21000000000003638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785.2</v>
      </c>
      <c r="D1531" s="1">
        <v>0</v>
      </c>
      <c r="E1531" s="1">
        <v>0</v>
      </c>
      <c r="F1531" s="1">
        <v>0</v>
      </c>
      <c r="G1531" s="2">
        <f t="shared" si="34"/>
        <v>40.830399999999997</v>
      </c>
      <c r="H1531" s="2">
        <f t="shared" si="35"/>
        <v>0.20000000000004547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542.5</v>
      </c>
      <c r="D1533" s="1">
        <v>0</v>
      </c>
      <c r="E1533" s="1">
        <v>0</v>
      </c>
      <c r="F1533" s="1">
        <v>0</v>
      </c>
      <c r="G1533" s="2">
        <f t="shared" si="34"/>
        <v>29.294999999999998</v>
      </c>
      <c r="H1533" s="2">
        <f t="shared" si="35"/>
        <v>0.5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114.09</v>
      </c>
      <c r="D1534" s="1">
        <v>0</v>
      </c>
      <c r="E1534" s="1">
        <v>0</v>
      </c>
      <c r="F1534" s="1">
        <v>0</v>
      </c>
      <c r="G1534" s="2">
        <f t="shared" si="34"/>
        <v>6.2749500000000005</v>
      </c>
      <c r="H1534" s="2">
        <f t="shared" si="35"/>
        <v>9.0000000000003411E-2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6206.4</v>
      </c>
      <c r="D1560" s="1">
        <v>0</v>
      </c>
      <c r="E1560" s="1">
        <v>0</v>
      </c>
      <c r="F1560" s="1">
        <v>0</v>
      </c>
      <c r="G1560" s="2">
        <f t="shared" si="34"/>
        <v>502.71839999999997</v>
      </c>
      <c r="H1560" s="2">
        <f t="shared" si="35"/>
        <v>0.3999999999996362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6014.31</v>
      </c>
      <c r="D1561" s="1">
        <v>0</v>
      </c>
      <c r="E1561" s="1">
        <v>0</v>
      </c>
      <c r="F1561" s="1">
        <v>0</v>
      </c>
      <c r="G1561" s="2">
        <f t="shared" si="34"/>
        <v>493.17342000000008</v>
      </c>
      <c r="H1561" s="2">
        <f t="shared" si="35"/>
        <v>0.31000000000040018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132.36000000000001</v>
      </c>
      <c r="D1563" s="1">
        <v>0</v>
      </c>
      <c r="E1563" s="1">
        <v>0</v>
      </c>
      <c r="F1563" s="1">
        <v>0</v>
      </c>
      <c r="G1563" s="2">
        <f t="shared" si="34"/>
        <v>11.118240000000002</v>
      </c>
      <c r="H1563" s="2">
        <f t="shared" si="35"/>
        <v>0.36000000000001364</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59.73</v>
      </c>
      <c r="D1564" s="1">
        <v>0</v>
      </c>
      <c r="E1564" s="1">
        <v>0</v>
      </c>
      <c r="F1564" s="1">
        <v>0</v>
      </c>
      <c r="G1564" s="2">
        <f t="shared" si="34"/>
        <v>5.0770499999999998</v>
      </c>
      <c r="H1564" s="2">
        <f t="shared" si="35"/>
        <v>0.27000000000000313</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51941</v>
      </c>
      <c r="D1565" s="1">
        <v>0</v>
      </c>
      <c r="E1565" s="1">
        <v>0</v>
      </c>
      <c r="F1565" s="1">
        <v>0</v>
      </c>
      <c r="G1565" s="2">
        <f t="shared" si="34"/>
        <v>4466.9259999999995</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8909.6</v>
      </c>
      <c r="D1567" s="1">
        <v>0</v>
      </c>
      <c r="E1567" s="1">
        <v>0</v>
      </c>
      <c r="F1567" s="1">
        <v>0</v>
      </c>
      <c r="G1567" s="2">
        <f t="shared" si="34"/>
        <v>784.04480000000001</v>
      </c>
      <c r="H1567" s="2">
        <f t="shared" si="35"/>
        <v>0.3999999999996362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23117.82</v>
      </c>
      <c r="D1568" s="1">
        <v>0</v>
      </c>
      <c r="E1568" s="1">
        <v>0</v>
      </c>
      <c r="F1568" s="1">
        <v>0</v>
      </c>
      <c r="G1568" s="2">
        <f t="shared" si="34"/>
        <v>2057.4859799999999</v>
      </c>
      <c r="H1568" s="2">
        <f t="shared" si="35"/>
        <v>0.18000000000029104</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19913.580000000002</v>
      </c>
      <c r="D1569" s="1">
        <v>0</v>
      </c>
      <c r="E1569" s="1">
        <v>0</v>
      </c>
      <c r="F1569" s="1">
        <v>0</v>
      </c>
      <c r="G1569" s="2">
        <f t="shared" si="34"/>
        <v>1792.2222000000002</v>
      </c>
      <c r="H1569" s="2">
        <f t="shared" si="35"/>
        <v>0.41999999999825377</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542668.49</v>
      </c>
      <c r="D1576" s="1">
        <v>0</v>
      </c>
      <c r="E1576" s="1">
        <v>0</v>
      </c>
      <c r="F1576" s="1">
        <v>0</v>
      </c>
      <c r="G1576" s="2">
        <f t="shared" si="34"/>
        <v>52638.843529999998</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39279.1</v>
      </c>
      <c r="D1578" s="1">
        <v>0</v>
      </c>
      <c r="E1578" s="1">
        <v>0</v>
      </c>
      <c r="F1578" s="1">
        <v>0</v>
      </c>
      <c r="G1578" s="2">
        <f t="shared" si="34"/>
        <v>3888.6309000000001</v>
      </c>
      <c r="H1578" s="2">
        <f t="shared" si="35"/>
        <v>9.9999999998544808E-2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193494.89</v>
      </c>
      <c r="D1579" s="1">
        <v>0</v>
      </c>
      <c r="E1579" s="1">
        <v>0</v>
      </c>
      <c r="F1579" s="1">
        <v>0</v>
      </c>
      <c r="G1579" s="2">
        <f t="shared" si="34"/>
        <v>19349.489000000001</v>
      </c>
      <c r="H1579" s="2">
        <f t="shared" si="35"/>
        <v>0.10999999998603016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309894.5</v>
      </c>
      <c r="D1580" s="13">
        <v>0</v>
      </c>
      <c r="E1580" s="13">
        <v>0</v>
      </c>
      <c r="F1580" s="13">
        <v>0</v>
      </c>
      <c r="G1580" s="14">
        <f t="shared" si="34"/>
        <v>31299.344500000003</v>
      </c>
      <c r="H1580" s="14">
        <f t="shared" si="35"/>
        <v>0.5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36887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965461.33000000019</v>
      </c>
      <c r="I16" s="170">
        <f>'PR-RAS'!E6</f>
        <v>738057.55000000016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461269.34</v>
      </c>
      <c r="I17" s="170">
        <f>'PR-RAS'!E151</f>
        <v>530355.96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266146.62000000029</v>
      </c>
      <c r="I18" s="170">
        <f>'PR-RAS'!E645</f>
        <v>204069.25000000006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360313.72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622472.09000000008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79803.600000000006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542668.49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3"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965461.33000000019</v>
      </c>
      <c r="E6" s="51">
        <f>E7+E44+E50+E82+E106+E124+E133+E139</f>
        <v>738057.55000000016</v>
      </c>
      <c r="F6" s="52">
        <f t="shared" ref="F6:F131" si="0">IF(D6&lt;&gt;0,IF(E6/D6&gt;=100,"&gt;&gt;100",E6/D6*100),"-")</f>
        <v>76.446101678665883</v>
      </c>
    </row>
    <row r="7" spans="1:25" ht="12.75" customHeight="1" x14ac:dyDescent="0.2">
      <c r="A7" s="53">
        <v>61</v>
      </c>
      <c r="B7" s="294" t="s">
        <v>60</v>
      </c>
      <c r="C7" s="50" t="s">
        <v>61</v>
      </c>
      <c r="D7" s="51">
        <f t="shared" ref="D7:E7" si="1">D8+D17+D23+D29+D37+D40</f>
        <v>198808.34</v>
      </c>
      <c r="E7" s="51">
        <f t="shared" si="1"/>
        <v>179428.46000000002</v>
      </c>
      <c r="F7" s="52">
        <f t="shared" si="0"/>
        <v>90.251978362678358</v>
      </c>
    </row>
    <row r="8" spans="1:25" ht="12.75" customHeight="1" x14ac:dyDescent="0.2">
      <c r="A8" s="53">
        <v>611</v>
      </c>
      <c r="B8" s="85" t="s">
        <v>62</v>
      </c>
      <c r="C8" s="50" t="s">
        <v>63</v>
      </c>
      <c r="D8" s="51">
        <f t="shared" ref="D8:E8" si="2">SUM(D9:D14)-D15-D16</f>
        <v>190188.09</v>
      </c>
      <c r="E8" s="51">
        <f t="shared" si="2"/>
        <v>173159.64</v>
      </c>
      <c r="F8" s="52">
        <f t="shared" si="0"/>
        <v>91.046521367347452</v>
      </c>
    </row>
    <row r="9" spans="1:25" ht="12.75" customHeight="1" x14ac:dyDescent="0.2">
      <c r="A9" s="53">
        <v>6111</v>
      </c>
      <c r="B9" s="85" t="s">
        <v>64</v>
      </c>
      <c r="C9" s="50" t="s">
        <v>65</v>
      </c>
      <c r="D9" s="242">
        <v>190188.09</v>
      </c>
      <c r="E9" s="242">
        <v>173159.64</v>
      </c>
      <c r="F9" s="52">
        <f t="shared" si="0"/>
        <v>91.046521367347452</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8620.25</v>
      </c>
      <c r="E23" s="51">
        <f t="shared" si="4"/>
        <v>6268.82</v>
      </c>
      <c r="F23" s="52">
        <f t="shared" si="0"/>
        <v>72.722020823061968</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8620.25</v>
      </c>
      <c r="E27" s="242">
        <v>6268.82</v>
      </c>
      <c r="F27" s="52">
        <f t="shared" si="0"/>
        <v>72.722020823061968</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701948.33000000007</v>
      </c>
      <c r="E50" s="51">
        <f>E51+E54+E59+E62+E65+E68+E71+E74+E77</f>
        <v>470029.14</v>
      </c>
      <c r="F50" s="52">
        <f t="shared" si="0"/>
        <v>66.960646519381271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214122.41</v>
      </c>
      <c r="E59" s="51">
        <f t="shared" si="12"/>
        <v>271832.88</v>
      </c>
      <c r="F59" s="52">
        <f t="shared" si="0"/>
        <v>126.95209249699739</v>
      </c>
    </row>
    <row r="60" spans="1:6" ht="24" x14ac:dyDescent="0.2">
      <c r="A60" s="53">
        <v>6331</v>
      </c>
      <c r="B60" s="86" t="s">
        <v>166</v>
      </c>
      <c r="C60" s="50" t="s">
        <v>167</v>
      </c>
      <c r="D60" s="242">
        <v>214122.41</v>
      </c>
      <c r="E60" s="242">
        <v>264846.24</v>
      </c>
      <c r="F60" s="52">
        <f t="shared" si="0"/>
        <v>123.6891738702175</v>
      </c>
    </row>
    <row r="61" spans="1:6" ht="24" x14ac:dyDescent="0.2">
      <c r="A61" s="53">
        <v>6332</v>
      </c>
      <c r="B61" s="86" t="s">
        <v>168</v>
      </c>
      <c r="C61" s="50" t="s">
        <v>169</v>
      </c>
      <c r="D61" s="242">
        <v>0</v>
      </c>
      <c r="E61" s="242">
        <v>6986.64</v>
      </c>
      <c r="F61" s="52" t="str">
        <f t="shared" si="0"/>
        <v>-</v>
      </c>
    </row>
    <row r="62" spans="1:6" ht="12.75" customHeight="1" x14ac:dyDescent="0.2">
      <c r="A62" s="53">
        <v>634</v>
      </c>
      <c r="B62" s="85" t="s">
        <v>170</v>
      </c>
      <c r="C62" s="50" t="s">
        <v>171</v>
      </c>
      <c r="D62" s="51">
        <f t="shared" ref="D62:E62" si="13">SUM(D63:D64)</f>
        <v>0</v>
      </c>
      <c r="E62" s="51">
        <f t="shared" si="13"/>
        <v>12093.6</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12093.6</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487825.92000000004</v>
      </c>
      <c r="E74" s="51">
        <f t="shared" si="17"/>
        <v>186102.66</v>
      </c>
      <c r="F74" s="52">
        <f t="shared" si="0"/>
        <v>38.149399687495077</v>
      </c>
    </row>
    <row r="75" spans="1:6" ht="12.75" customHeight="1" x14ac:dyDescent="0.2">
      <c r="A75" s="53" t="s">
        <v>196</v>
      </c>
      <c r="B75" s="85" t="s">
        <v>197</v>
      </c>
      <c r="C75" s="50" t="s">
        <v>196</v>
      </c>
      <c r="D75" s="242">
        <v>128667.34</v>
      </c>
      <c r="E75" s="242">
        <v>186102.66</v>
      </c>
      <c r="F75" s="52">
        <f t="shared" si="0"/>
        <v>144.63861613988445</v>
      </c>
    </row>
    <row r="76" spans="1:6" ht="12.75" customHeight="1" x14ac:dyDescent="0.2">
      <c r="A76" s="53" t="s">
        <v>198</v>
      </c>
      <c r="B76" s="85" t="s">
        <v>199</v>
      </c>
      <c r="C76" s="50" t="s">
        <v>198</v>
      </c>
      <c r="D76" s="242">
        <v>359158.58</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2855.31</v>
      </c>
      <c r="E82" s="51">
        <f t="shared" si="19"/>
        <v>6208.53</v>
      </c>
      <c r="F82" s="52">
        <f t="shared" si="0"/>
        <v>217.43803650041502</v>
      </c>
    </row>
    <row r="83" spans="1:6" ht="12.75" customHeight="1" x14ac:dyDescent="0.2">
      <c r="A83" s="53">
        <v>641</v>
      </c>
      <c r="B83" s="85" t="s">
        <v>212</v>
      </c>
      <c r="C83" s="50" t="s">
        <v>213</v>
      </c>
      <c r="D83" s="51">
        <f t="shared" ref="D83:E83" si="20">SUM(D84:D90)</f>
        <v>4.6500000000000004</v>
      </c>
      <c r="E83" s="51">
        <f t="shared" si="20"/>
        <v>32.82</v>
      </c>
      <c r="F83" s="52">
        <f t="shared" si="0"/>
        <v>705.80645161290317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4.6500000000000004</v>
      </c>
      <c r="E85" s="242">
        <v>32.82</v>
      </c>
      <c r="F85" s="52">
        <f t="shared" si="0"/>
        <v>705.80645161290317</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2699.25</v>
      </c>
      <c r="E91" s="51">
        <f t="shared" si="21"/>
        <v>6151.71</v>
      </c>
      <c r="F91" s="52">
        <f t="shared" si="0"/>
        <v>227.9044178938594</v>
      </c>
    </row>
    <row r="92" spans="1:6" ht="12.75" customHeight="1" x14ac:dyDescent="0.2">
      <c r="A92" s="53">
        <v>6421</v>
      </c>
      <c r="B92" s="85" t="s">
        <v>230</v>
      </c>
      <c r="C92" s="50" t="s">
        <v>231</v>
      </c>
      <c r="D92" s="242">
        <v>279.2</v>
      </c>
      <c r="E92" s="242">
        <v>275.55</v>
      </c>
      <c r="F92" s="52">
        <f t="shared" si="0"/>
        <v>98.692693409742134</v>
      </c>
    </row>
    <row r="93" spans="1:6" ht="12.75" customHeight="1" x14ac:dyDescent="0.2">
      <c r="A93" s="53">
        <v>6422</v>
      </c>
      <c r="B93" s="85" t="s">
        <v>232</v>
      </c>
      <c r="C93" s="50" t="s">
        <v>233</v>
      </c>
      <c r="D93" s="242">
        <v>2388.77</v>
      </c>
      <c r="E93" s="242">
        <v>5875.76</v>
      </c>
      <c r="F93" s="52">
        <f t="shared" si="0"/>
        <v>245.97428802270628</v>
      </c>
    </row>
    <row r="94" spans="1:6" ht="12.75" customHeight="1" x14ac:dyDescent="0.2">
      <c r="A94" s="53">
        <v>6423</v>
      </c>
      <c r="B94" s="85" t="s">
        <v>234</v>
      </c>
      <c r="C94" s="50" t="s">
        <v>235</v>
      </c>
      <c r="D94" s="242">
        <v>0</v>
      </c>
      <c r="E94" s="242">
        <v>0.4</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31.28</v>
      </c>
      <c r="E97" s="242">
        <v>0</v>
      </c>
      <c r="F97" s="52">
        <f t="shared" si="0"/>
        <v>0</v>
      </c>
    </row>
    <row r="98" spans="1:6" ht="12.75" customHeight="1" x14ac:dyDescent="0.2">
      <c r="A98" s="53">
        <v>643</v>
      </c>
      <c r="B98" s="85" t="s">
        <v>242</v>
      </c>
      <c r="C98" s="50" t="s">
        <v>243</v>
      </c>
      <c r="D98" s="51">
        <f t="shared" ref="D98:E98" si="22">SUM(D99:D105)</f>
        <v>151.41</v>
      </c>
      <c r="E98" s="51">
        <f t="shared" si="22"/>
        <v>24</v>
      </c>
      <c r="F98" s="52">
        <f t="shared" si="0"/>
        <v>15.851000594412524</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151.41</v>
      </c>
      <c r="E100" s="242">
        <v>24</v>
      </c>
      <c r="F100" s="52">
        <f t="shared" si="0"/>
        <v>15.851000594412524</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61803.92</v>
      </c>
      <c r="E106" s="51">
        <f t="shared" si="23"/>
        <v>79887.87999999999</v>
      </c>
      <c r="F106" s="52">
        <f t="shared" si="0"/>
        <v>129.26021520965011</v>
      </c>
    </row>
    <row r="107" spans="1:6" ht="12.75" customHeight="1" x14ac:dyDescent="0.2">
      <c r="A107" s="53">
        <v>651</v>
      </c>
      <c r="B107" s="85" t="s">
        <v>260</v>
      </c>
      <c r="C107" s="50" t="s">
        <v>261</v>
      </c>
      <c r="D107" s="51">
        <f t="shared" ref="D107:E107" si="24">SUM(D108:D111)</f>
        <v>8445.2099999999991</v>
      </c>
      <c r="E107" s="51">
        <f t="shared" si="24"/>
        <v>8332.43</v>
      </c>
      <c r="F107" s="52">
        <f t="shared" si="0"/>
        <v>98.664568435835236</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8445.2099999999991</v>
      </c>
      <c r="E109" s="242">
        <v>8332.43</v>
      </c>
      <c r="F109" s="52">
        <f t="shared" si="0"/>
        <v>98.664568435835236</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41081.89</v>
      </c>
      <c r="E112" s="51">
        <f t="shared" si="25"/>
        <v>57353.56</v>
      </c>
      <c r="F112" s="52">
        <f t="shared" si="0"/>
        <v>139.60789048410382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3452.85</v>
      </c>
      <c r="E115" s="242">
        <v>10156.040000000001</v>
      </c>
      <c r="F115" s="52">
        <f t="shared" si="0"/>
        <v>294.13498993585011</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37629.040000000001</v>
      </c>
      <c r="E117" s="242">
        <v>47197.52</v>
      </c>
      <c r="F117" s="52">
        <f t="shared" si="0"/>
        <v>125.42844568981828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12276.82</v>
      </c>
      <c r="E120" s="51">
        <f t="shared" si="26"/>
        <v>14201.89</v>
      </c>
      <c r="F120" s="52">
        <f t="shared" si="0"/>
        <v>115.68052639038449</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12276.82</v>
      </c>
      <c r="E122" s="242">
        <v>14201.89</v>
      </c>
      <c r="F122" s="52">
        <f t="shared" si="0"/>
        <v>115.68052639038449</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991.15</v>
      </c>
      <c r="F124" s="52" t="str">
        <f t="shared" si="0"/>
        <v>-</v>
      </c>
    </row>
    <row r="125" spans="1:6" ht="12.75" customHeight="1" x14ac:dyDescent="0.2">
      <c r="A125" s="53">
        <v>661</v>
      </c>
      <c r="B125" s="86" t="s">
        <v>296</v>
      </c>
      <c r="C125" s="50" t="s">
        <v>297</v>
      </c>
      <c r="D125" s="51">
        <f t="shared" ref="D125:E125" si="28">SUM(D126:D127)</f>
        <v>0</v>
      </c>
      <c r="E125" s="51">
        <f t="shared" si="28"/>
        <v>991.15</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991.15</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45.43</v>
      </c>
      <c r="E139" s="51">
        <f t="shared" si="33"/>
        <v>1512.39</v>
      </c>
      <c r="F139" s="52">
        <f t="shared" si="31"/>
        <v>3329.0556900726392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45.43</v>
      </c>
      <c r="E150" s="242">
        <v>1512.39</v>
      </c>
      <c r="F150" s="52">
        <f t="shared" si="31"/>
        <v>3329.0556900726392</v>
      </c>
    </row>
    <row r="151" spans="1:6" ht="12.75" customHeight="1" x14ac:dyDescent="0.2">
      <c r="A151" s="53">
        <v>3</v>
      </c>
      <c r="B151" s="85" t="s">
        <v>348</v>
      </c>
      <c r="C151" s="50" t="s">
        <v>56</v>
      </c>
      <c r="D151" s="51">
        <f t="shared" ref="D151:E151" si="35">D152+D163+D196+D215+D224+D252+D263</f>
        <v>461269.34</v>
      </c>
      <c r="E151" s="51">
        <f t="shared" si="35"/>
        <v>530355.96</v>
      </c>
      <c r="F151" s="52">
        <f t="shared" si="31"/>
        <v>114.97750099757333</v>
      </c>
    </row>
    <row r="152" spans="1:6" ht="12.75" customHeight="1" x14ac:dyDescent="0.2">
      <c r="A152" s="53">
        <v>31</v>
      </c>
      <c r="B152" s="85" t="s">
        <v>349</v>
      </c>
      <c r="C152" s="50" t="s">
        <v>350</v>
      </c>
      <c r="D152" s="51">
        <f t="shared" ref="D152:E152" si="36">D153+D158+D159</f>
        <v>226847.84000000003</v>
      </c>
      <c r="E152" s="51">
        <f t="shared" si="36"/>
        <v>213861.91</v>
      </c>
      <c r="F152" s="52">
        <f t="shared" si="31"/>
        <v>94.275488803419933</v>
      </c>
    </row>
    <row r="153" spans="1:6" ht="12.75" customHeight="1" x14ac:dyDescent="0.2">
      <c r="A153" s="53">
        <v>311</v>
      </c>
      <c r="B153" s="85" t="s">
        <v>351</v>
      </c>
      <c r="C153" s="50" t="s">
        <v>352</v>
      </c>
      <c r="D153" s="51">
        <f t="shared" ref="D153:E153" si="37">SUM(D154:D157)</f>
        <v>187087.17</v>
      </c>
      <c r="E153" s="51">
        <f t="shared" si="37"/>
        <v>166911.98000000001</v>
      </c>
      <c r="F153" s="52">
        <f t="shared" si="31"/>
        <v>89.216155228602787</v>
      </c>
    </row>
    <row r="154" spans="1:6" ht="12.75" customHeight="1" x14ac:dyDescent="0.2">
      <c r="A154" s="53">
        <v>3111</v>
      </c>
      <c r="B154" s="85" t="s">
        <v>353</v>
      </c>
      <c r="C154" s="50" t="s">
        <v>354</v>
      </c>
      <c r="D154" s="242">
        <v>187087.17</v>
      </c>
      <c r="E154" s="242">
        <v>166911.98000000001</v>
      </c>
      <c r="F154" s="52">
        <f t="shared" si="31"/>
        <v>89.216155228602787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8891.19</v>
      </c>
      <c r="E158" s="242">
        <v>19631.560000000001</v>
      </c>
      <c r="F158" s="52">
        <f t="shared" si="31"/>
        <v>220.79789094598135</v>
      </c>
    </row>
    <row r="159" spans="1:6" ht="12.75" customHeight="1" x14ac:dyDescent="0.2">
      <c r="A159" s="53">
        <v>313</v>
      </c>
      <c r="B159" s="85" t="s">
        <v>363</v>
      </c>
      <c r="C159" s="50" t="s">
        <v>364</v>
      </c>
      <c r="D159" s="51">
        <f t="shared" ref="D159:E159" si="38">SUM(D160:D162)</f>
        <v>30869.48</v>
      </c>
      <c r="E159" s="51">
        <f t="shared" si="38"/>
        <v>27318.37</v>
      </c>
      <c r="F159" s="52">
        <f t="shared" si="31"/>
        <v>88.496372468859207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30869.48</v>
      </c>
      <c r="E161" s="242">
        <v>27318.37</v>
      </c>
      <c r="F161" s="52">
        <f t="shared" si="31"/>
        <v>88.496372468859207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174986.73</v>
      </c>
      <c r="E163" s="51">
        <f t="shared" si="39"/>
        <v>254101.68</v>
      </c>
      <c r="F163" s="52">
        <f t="shared" si="31"/>
        <v>145.21197121633165</v>
      </c>
    </row>
    <row r="164" spans="1:6" ht="12.75" customHeight="1" x14ac:dyDescent="0.2">
      <c r="A164" s="53">
        <v>321</v>
      </c>
      <c r="B164" s="85" t="s">
        <v>372</v>
      </c>
      <c r="C164" s="50" t="s">
        <v>373</v>
      </c>
      <c r="D164" s="51">
        <f t="shared" ref="D164:E164" si="40">SUM(D165:D168)</f>
        <v>11793.16</v>
      </c>
      <c r="E164" s="51">
        <f t="shared" si="40"/>
        <v>8673.4599999999991</v>
      </c>
      <c r="F164" s="52">
        <f t="shared" si="31"/>
        <v>73.546530361667266</v>
      </c>
    </row>
    <row r="165" spans="1:6" ht="12.75" customHeight="1" x14ac:dyDescent="0.2">
      <c r="A165" s="53">
        <v>3211</v>
      </c>
      <c r="B165" s="85" t="s">
        <v>374</v>
      </c>
      <c r="C165" s="50" t="s">
        <v>375</v>
      </c>
      <c r="D165" s="242">
        <v>1700.5</v>
      </c>
      <c r="E165" s="242">
        <v>2498.73</v>
      </c>
      <c r="F165" s="52">
        <f t="shared" si="31"/>
        <v>146.94089973537194</v>
      </c>
    </row>
    <row r="166" spans="1:6" ht="12.75" customHeight="1" x14ac:dyDescent="0.2">
      <c r="A166" s="53">
        <v>3212</v>
      </c>
      <c r="B166" s="85" t="s">
        <v>376</v>
      </c>
      <c r="C166" s="50" t="s">
        <v>377</v>
      </c>
      <c r="D166" s="242">
        <v>7769.51</v>
      </c>
      <c r="E166" s="242">
        <v>3814.64</v>
      </c>
      <c r="F166" s="52">
        <f t="shared" si="31"/>
        <v>49.097562137123184</v>
      </c>
    </row>
    <row r="167" spans="1:6" ht="12.75" customHeight="1" x14ac:dyDescent="0.2">
      <c r="A167" s="53">
        <v>3213</v>
      </c>
      <c r="B167" s="85" t="s">
        <v>378</v>
      </c>
      <c r="C167" s="50" t="s">
        <v>379</v>
      </c>
      <c r="D167" s="242">
        <v>1161.99</v>
      </c>
      <c r="E167" s="242">
        <v>712.9</v>
      </c>
      <c r="F167" s="52">
        <f t="shared" si="31"/>
        <v>61.351646743947882</v>
      </c>
    </row>
    <row r="168" spans="1:6" ht="12.75" customHeight="1" x14ac:dyDescent="0.2">
      <c r="A168" s="53">
        <v>3214</v>
      </c>
      <c r="B168" s="85" t="s">
        <v>380</v>
      </c>
      <c r="C168" s="50" t="s">
        <v>381</v>
      </c>
      <c r="D168" s="242">
        <v>1161.1600000000001</v>
      </c>
      <c r="E168" s="242">
        <v>1647.19</v>
      </c>
      <c r="F168" s="52">
        <f t="shared" si="31"/>
        <v>141.8572806503841</v>
      </c>
    </row>
    <row r="169" spans="1:6" ht="12.75" customHeight="1" x14ac:dyDescent="0.2">
      <c r="A169" s="53">
        <v>322</v>
      </c>
      <c r="B169" s="85" t="s">
        <v>382</v>
      </c>
      <c r="C169" s="50" t="s">
        <v>383</v>
      </c>
      <c r="D169" s="51">
        <f t="shared" ref="D169:E169" si="41">SUM(D170:D176)</f>
        <v>28328.55</v>
      </c>
      <c r="E169" s="51">
        <f t="shared" si="41"/>
        <v>25228.1</v>
      </c>
      <c r="F169" s="52">
        <f t="shared" si="31"/>
        <v>89.05538758602188</v>
      </c>
    </row>
    <row r="170" spans="1:6" ht="12.75" customHeight="1" x14ac:dyDescent="0.2">
      <c r="A170" s="53">
        <v>3221</v>
      </c>
      <c r="B170" s="85" t="s">
        <v>384</v>
      </c>
      <c r="C170" s="50" t="s">
        <v>385</v>
      </c>
      <c r="D170" s="242">
        <v>8536.93</v>
      </c>
      <c r="E170" s="242">
        <v>5213.05</v>
      </c>
      <c r="F170" s="52">
        <f t="shared" si="31"/>
        <v>61.064691874010911</v>
      </c>
    </row>
    <row r="171" spans="1:6" ht="12.75" customHeight="1" x14ac:dyDescent="0.2">
      <c r="A171" s="53">
        <v>3222</v>
      </c>
      <c r="B171" s="85" t="s">
        <v>386</v>
      </c>
      <c r="C171" s="50" t="s">
        <v>387</v>
      </c>
      <c r="D171" s="242">
        <v>8474.24</v>
      </c>
      <c r="E171" s="242">
        <v>8938.9599999999991</v>
      </c>
      <c r="F171" s="52">
        <f t="shared" si="31"/>
        <v>105.48391360169171</v>
      </c>
    </row>
    <row r="172" spans="1:6" ht="12.75" customHeight="1" x14ac:dyDescent="0.2">
      <c r="A172" s="53">
        <v>3223</v>
      </c>
      <c r="B172" s="85" t="s">
        <v>388</v>
      </c>
      <c r="C172" s="50" t="s">
        <v>389</v>
      </c>
      <c r="D172" s="242">
        <v>9153.86</v>
      </c>
      <c r="E172" s="242">
        <v>8835.82</v>
      </c>
      <c r="F172" s="52">
        <f t="shared" si="31"/>
        <v>96.525618700744815</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2163.52</v>
      </c>
      <c r="E174" s="242">
        <v>2240.27</v>
      </c>
      <c r="F174" s="52">
        <f t="shared" si="31"/>
        <v>103.54745969531135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109770.79</v>
      </c>
      <c r="E177" s="51">
        <f t="shared" si="42"/>
        <v>189768.43</v>
      </c>
      <c r="F177" s="52">
        <f t="shared" si="31"/>
        <v>172.87698302982059</v>
      </c>
    </row>
    <row r="178" spans="1:6" ht="12.75" customHeight="1" x14ac:dyDescent="0.2">
      <c r="A178" s="53">
        <v>3231</v>
      </c>
      <c r="B178" s="85" t="s">
        <v>400</v>
      </c>
      <c r="C178" s="50" t="s">
        <v>401</v>
      </c>
      <c r="D178" s="242">
        <v>3902.17</v>
      </c>
      <c r="E178" s="242">
        <v>2341.1999999999998</v>
      </c>
      <c r="F178" s="52">
        <f t="shared" si="31"/>
        <v>59.997386069802182</v>
      </c>
    </row>
    <row r="179" spans="1:6" ht="12.75" customHeight="1" x14ac:dyDescent="0.2">
      <c r="A179" s="53">
        <v>3232</v>
      </c>
      <c r="B179" s="85" t="s">
        <v>402</v>
      </c>
      <c r="C179" s="50" t="s">
        <v>403</v>
      </c>
      <c r="D179" s="242">
        <v>24457.43</v>
      </c>
      <c r="E179" s="242">
        <v>8362</v>
      </c>
      <c r="F179" s="52">
        <f t="shared" si="31"/>
        <v>34.190019147555567</v>
      </c>
    </row>
    <row r="180" spans="1:6" ht="12.75" customHeight="1" x14ac:dyDescent="0.2">
      <c r="A180" s="53">
        <v>3233</v>
      </c>
      <c r="B180" s="85" t="s">
        <v>404</v>
      </c>
      <c r="C180" s="50" t="s">
        <v>405</v>
      </c>
      <c r="D180" s="242">
        <v>3591.74</v>
      </c>
      <c r="E180" s="242">
        <v>4949.3500000000004</v>
      </c>
      <c r="F180" s="52">
        <f t="shared" si="31"/>
        <v>137.79811456285813</v>
      </c>
    </row>
    <row r="181" spans="1:6" ht="12.75" customHeight="1" x14ac:dyDescent="0.2">
      <c r="A181" s="53">
        <v>3234</v>
      </c>
      <c r="B181" s="85" t="s">
        <v>406</v>
      </c>
      <c r="C181" s="50" t="s">
        <v>407</v>
      </c>
      <c r="D181" s="242">
        <v>28882.54</v>
      </c>
      <c r="E181" s="242">
        <v>116676.94</v>
      </c>
      <c r="F181" s="52">
        <f t="shared" si="31"/>
        <v>403.97049566970213</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2142.9699999999998</v>
      </c>
      <c r="E183" s="242">
        <v>3105.09</v>
      </c>
      <c r="F183" s="52">
        <f t="shared" si="31"/>
        <v>144.89656878071091</v>
      </c>
    </row>
    <row r="184" spans="1:6" ht="12.75" customHeight="1" x14ac:dyDescent="0.2">
      <c r="A184" s="53">
        <v>3237</v>
      </c>
      <c r="B184" s="85" t="s">
        <v>412</v>
      </c>
      <c r="C184" s="50" t="s">
        <v>413</v>
      </c>
      <c r="D184" s="242">
        <v>38266.800000000003</v>
      </c>
      <c r="E184" s="242">
        <v>46892.57</v>
      </c>
      <c r="F184" s="52">
        <f t="shared" si="31"/>
        <v>122.54113226086318</v>
      </c>
    </row>
    <row r="185" spans="1:6" ht="12.75" customHeight="1" x14ac:dyDescent="0.2">
      <c r="A185" s="53">
        <v>3238</v>
      </c>
      <c r="B185" s="85" t="s">
        <v>414</v>
      </c>
      <c r="C185" s="50" t="s">
        <v>415</v>
      </c>
      <c r="D185" s="242">
        <v>6377.06</v>
      </c>
      <c r="E185" s="242">
        <v>4708.03</v>
      </c>
      <c r="F185" s="52">
        <f t="shared" si="31"/>
        <v>73.827594534158365</v>
      </c>
    </row>
    <row r="186" spans="1:6" ht="12.75" customHeight="1" x14ac:dyDescent="0.2">
      <c r="A186" s="53">
        <v>3239</v>
      </c>
      <c r="B186" s="85" t="s">
        <v>416</v>
      </c>
      <c r="C186" s="50" t="s">
        <v>417</v>
      </c>
      <c r="D186" s="242">
        <v>2150.08</v>
      </c>
      <c r="E186" s="242">
        <v>2733.25</v>
      </c>
      <c r="F186" s="52">
        <f t="shared" si="31"/>
        <v>127.1231768120256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25094.23</v>
      </c>
      <c r="E188" s="51">
        <f t="shared" si="43"/>
        <v>30431.690000000002</v>
      </c>
      <c r="F188" s="52">
        <f t="shared" si="31"/>
        <v>121.26967035848482</v>
      </c>
    </row>
    <row r="189" spans="1:6" ht="12.75" customHeight="1" x14ac:dyDescent="0.2">
      <c r="A189" s="53">
        <v>3291</v>
      </c>
      <c r="B189" s="232" t="s">
        <v>422</v>
      </c>
      <c r="C189" s="50" t="s">
        <v>423</v>
      </c>
      <c r="D189" s="242">
        <v>981.74</v>
      </c>
      <c r="E189" s="242">
        <v>1679.75</v>
      </c>
      <c r="F189" s="52">
        <f t="shared" si="31"/>
        <v>171.09927271986473</v>
      </c>
    </row>
    <row r="190" spans="1:6" ht="12.75" customHeight="1" x14ac:dyDescent="0.2">
      <c r="A190" s="53">
        <v>3292</v>
      </c>
      <c r="B190" s="85" t="s">
        <v>424</v>
      </c>
      <c r="C190" s="50" t="s">
        <v>425</v>
      </c>
      <c r="D190" s="242">
        <v>0</v>
      </c>
      <c r="E190" s="242">
        <v>2322.6</v>
      </c>
      <c r="F190" s="52" t="str">
        <f t="shared" si="31"/>
        <v>-</v>
      </c>
    </row>
    <row r="191" spans="1:6" ht="12.75" customHeight="1" x14ac:dyDescent="0.2">
      <c r="A191" s="53">
        <v>3293</v>
      </c>
      <c r="B191" s="85" t="s">
        <v>426</v>
      </c>
      <c r="C191" s="50" t="s">
        <v>427</v>
      </c>
      <c r="D191" s="242">
        <v>2810.3</v>
      </c>
      <c r="E191" s="242">
        <v>5596.99</v>
      </c>
      <c r="F191" s="52">
        <f t="shared" si="31"/>
        <v>199.15987616980391</v>
      </c>
    </row>
    <row r="192" spans="1:6" ht="12.75" customHeight="1" x14ac:dyDescent="0.2">
      <c r="A192" s="53">
        <v>3294</v>
      </c>
      <c r="B192" s="85" t="s">
        <v>428</v>
      </c>
      <c r="C192" s="50" t="s">
        <v>429</v>
      </c>
      <c r="D192" s="242">
        <v>1990.61</v>
      </c>
      <c r="E192" s="242">
        <v>1991</v>
      </c>
      <c r="F192" s="52">
        <f t="shared" si="31"/>
        <v>100.01959198436661</v>
      </c>
    </row>
    <row r="193" spans="1:6" ht="12.75" customHeight="1" x14ac:dyDescent="0.2">
      <c r="A193" s="53">
        <v>3295</v>
      </c>
      <c r="B193" s="85" t="s">
        <v>430</v>
      </c>
      <c r="C193" s="50" t="s">
        <v>431</v>
      </c>
      <c r="D193" s="242">
        <v>466.62</v>
      </c>
      <c r="E193" s="242">
        <v>188.83</v>
      </c>
      <c r="F193" s="52">
        <f t="shared" si="31"/>
        <v>40.467618190390468</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18844.96</v>
      </c>
      <c r="E195" s="242">
        <v>18652.52</v>
      </c>
      <c r="F195" s="52">
        <f t="shared" si="31"/>
        <v>98.978825107614981</v>
      </c>
    </row>
    <row r="196" spans="1:6" ht="12.75" customHeight="1" x14ac:dyDescent="0.2">
      <c r="A196" s="53">
        <v>34</v>
      </c>
      <c r="B196" s="232" t="s">
        <v>436</v>
      </c>
      <c r="C196" s="50" t="s">
        <v>437</v>
      </c>
      <c r="D196" s="51">
        <f t="shared" ref="D196:E196" si="44">D197+D202+D210</f>
        <v>1784.95</v>
      </c>
      <c r="E196" s="51">
        <f t="shared" si="44"/>
        <v>3200.86</v>
      </c>
      <c r="F196" s="52">
        <f t="shared" si="31"/>
        <v>179.3249110619345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118.15</v>
      </c>
      <c r="E202" s="51">
        <f t="shared" si="46"/>
        <v>1708.16</v>
      </c>
      <c r="F202" s="52">
        <f t="shared" si="31"/>
        <v>1445.7553956834533</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118.15</v>
      </c>
      <c r="E205" s="242">
        <v>1708.16</v>
      </c>
      <c r="F205" s="52">
        <f t="shared" si="31"/>
        <v>1445.7553956834533</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1666.8</v>
      </c>
      <c r="E210" s="51">
        <f t="shared" si="47"/>
        <v>1492.7</v>
      </c>
      <c r="F210" s="52">
        <f t="shared" si="31"/>
        <v>89.554835613150956</v>
      </c>
    </row>
    <row r="211" spans="1:6" ht="12.75" customHeight="1" x14ac:dyDescent="0.2">
      <c r="A211" s="53">
        <v>3431</v>
      </c>
      <c r="B211" s="232" t="s">
        <v>466</v>
      </c>
      <c r="C211" s="50" t="s">
        <v>467</v>
      </c>
      <c r="D211" s="242">
        <v>1242.0899999999999</v>
      </c>
      <c r="E211" s="242">
        <v>1492.7</v>
      </c>
      <c r="F211" s="52">
        <f t="shared" si="31"/>
        <v>120.17647674484138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424.71</v>
      </c>
      <c r="E214" s="242">
        <v>0</v>
      </c>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4232.91</v>
      </c>
      <c r="E224" s="51">
        <f t="shared" si="51"/>
        <v>2998.07</v>
      </c>
      <c r="F224" s="52">
        <f t="shared" ref="F224:F235" si="52">IF(D224&lt;&gt;0,IF(E224/D224&gt;=100,"&gt;&gt;100",E224/D224*100),"-")</f>
        <v>70.82763394449681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1732.91</v>
      </c>
      <c r="E231" s="51">
        <f t="shared" si="55"/>
        <v>2998.07</v>
      </c>
      <c r="F231" s="52">
        <f t="shared" si="52"/>
        <v>173.00783075866605</v>
      </c>
    </row>
    <row r="232" spans="1:6" ht="12.75" customHeight="1" x14ac:dyDescent="0.2">
      <c r="A232" s="53">
        <v>3631</v>
      </c>
      <c r="B232" s="85" t="s">
        <v>508</v>
      </c>
      <c r="C232" s="50" t="s">
        <v>509</v>
      </c>
      <c r="D232" s="242">
        <v>1732.91</v>
      </c>
      <c r="E232" s="242">
        <v>2998.07</v>
      </c>
      <c r="F232" s="52">
        <f t="shared" si="52"/>
        <v>173.00783075866605</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2500</v>
      </c>
      <c r="E236" s="51">
        <f t="shared" si="56"/>
        <v>0</v>
      </c>
      <c r="F236" s="52">
        <f t="shared" ref="F236:F239" si="57">IF(D236&lt;&gt;0,IF(E236/D236&gt;=100,"&gt;&gt;100",E236/D236*100),"-")</f>
        <v>0</v>
      </c>
    </row>
    <row r="237" spans="1:6" ht="12.75" customHeight="1" x14ac:dyDescent="0.2">
      <c r="A237" s="53" t="s">
        <v>518</v>
      </c>
      <c r="B237" s="85" t="s">
        <v>519</v>
      </c>
      <c r="C237" s="50" t="s">
        <v>518</v>
      </c>
      <c r="D237" s="242">
        <v>2500</v>
      </c>
      <c r="E237" s="242">
        <v>0</v>
      </c>
      <c r="F237" s="52">
        <f t="shared" si="57"/>
        <v>0</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10746.91</v>
      </c>
      <c r="E252" s="51">
        <f t="shared" si="63"/>
        <v>8951.35</v>
      </c>
      <c r="F252" s="52">
        <f t="shared" ref="F252:F258" si="64">IF(D252&lt;&gt;0,IF(E252/D252&gt;=100,"&gt;&gt;100",E252/D252*100),"-")</f>
        <v>83.292313790661694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10746.91</v>
      </c>
      <c r="E259" s="51">
        <f t="shared" si="66"/>
        <v>8951.35</v>
      </c>
      <c r="F259" s="52">
        <f t="shared" ref="F259:F262" si="67">IF(D259&lt;&gt;0,IF(E259/D259&gt;=100,"&gt;&gt;100",E259/D259*100),"-")</f>
        <v>83.292313790661694</v>
      </c>
    </row>
    <row r="260" spans="1:6" ht="12.75" customHeight="1" x14ac:dyDescent="0.2">
      <c r="A260" s="53">
        <v>3721</v>
      </c>
      <c r="B260" s="85" t="s">
        <v>560</v>
      </c>
      <c r="C260" s="50" t="s">
        <v>561</v>
      </c>
      <c r="D260" s="242">
        <v>10066.9</v>
      </c>
      <c r="E260" s="242">
        <v>8235.9500000000007</v>
      </c>
      <c r="F260" s="52">
        <f t="shared" si="67"/>
        <v>81.812176538954404</v>
      </c>
    </row>
    <row r="261" spans="1:6" ht="12.75" customHeight="1" x14ac:dyDescent="0.2">
      <c r="A261" s="53">
        <v>3722</v>
      </c>
      <c r="B261" s="85" t="s">
        <v>562</v>
      </c>
      <c r="C261" s="50" t="s">
        <v>563</v>
      </c>
      <c r="D261" s="242">
        <v>680.01</v>
      </c>
      <c r="E261" s="242">
        <v>715.4</v>
      </c>
      <c r="F261" s="52">
        <f t="shared" si="67"/>
        <v>105.20433523036425</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42670</v>
      </c>
      <c r="E263" s="51">
        <f t="shared" si="68"/>
        <v>47242.09</v>
      </c>
      <c r="F263" s="52">
        <f t="shared" ref="F263:F267" si="69">IF(D263&lt;&gt;0,IF(E263/D263&gt;=100,"&gt;&gt;100",E263/D263*100),"-")</f>
        <v>110.71499882821654</v>
      </c>
    </row>
    <row r="264" spans="1:6" ht="12.75" customHeight="1" x14ac:dyDescent="0.2">
      <c r="A264" s="53">
        <v>381</v>
      </c>
      <c r="B264" s="85" t="s">
        <v>568</v>
      </c>
      <c r="C264" s="50" t="s">
        <v>569</v>
      </c>
      <c r="D264" s="51">
        <f t="shared" ref="D264:E264" si="70">SUM(D265:D267)</f>
        <v>42670</v>
      </c>
      <c r="E264" s="51">
        <f t="shared" si="70"/>
        <v>47242.09</v>
      </c>
      <c r="F264" s="52">
        <f t="shared" si="69"/>
        <v>110.71499882821654</v>
      </c>
    </row>
    <row r="265" spans="1:6" ht="12.75" customHeight="1" x14ac:dyDescent="0.2">
      <c r="A265" s="53">
        <v>3811</v>
      </c>
      <c r="B265" s="85" t="s">
        <v>570</v>
      </c>
      <c r="C265" s="50" t="s">
        <v>571</v>
      </c>
      <c r="D265" s="242">
        <v>42670</v>
      </c>
      <c r="E265" s="242">
        <v>47242.09</v>
      </c>
      <c r="F265" s="52">
        <f t="shared" si="69"/>
        <v>110.71499882821654</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461269.34</v>
      </c>
      <c r="E289" s="51">
        <f t="shared" si="79"/>
        <v>530355.96</v>
      </c>
      <c r="F289" s="52">
        <f t="shared" si="76"/>
        <v>114.97750099757333</v>
      </c>
    </row>
    <row r="290" spans="1:6" ht="12.75" customHeight="1" x14ac:dyDescent="0.2">
      <c r="A290" s="53" t="s">
        <v>609</v>
      </c>
      <c r="B290" s="85" t="s">
        <v>620</v>
      </c>
      <c r="C290" s="50" t="s">
        <v>621</v>
      </c>
      <c r="D290" s="51">
        <f>IF(D6&gt;=D289,D6-D289,0)</f>
        <v>504191.99000000017</v>
      </c>
      <c r="E290" s="51">
        <f>IF(E6&gt;=E289,E6-E289,0)</f>
        <v>207701.5900000002</v>
      </c>
      <c r="F290" s="52">
        <f t="shared" si="76"/>
        <v>41.194940443222855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930716.91</v>
      </c>
      <c r="E292" s="242">
        <v>397132.41</v>
      </c>
      <c r="F292" s="52">
        <f t="shared" si="76"/>
        <v>42.669516985567604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19510.3</v>
      </c>
      <c r="E294" s="242">
        <v>42047.74</v>
      </c>
      <c r="F294" s="52">
        <f t="shared" si="76"/>
        <v>215.51559945259683</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464480.68000000005</v>
      </c>
      <c r="E350" s="51">
        <f t="shared" si="95"/>
        <v>315971.3</v>
      </c>
      <c r="F350" s="52">
        <f t="shared" si="81"/>
        <v>68.026790694502068</v>
      </c>
    </row>
    <row r="351" spans="1:6" ht="12.75" customHeight="1" x14ac:dyDescent="0.2">
      <c r="A351" s="53">
        <v>41</v>
      </c>
      <c r="B351" s="85" t="s">
        <v>741</v>
      </c>
      <c r="C351" s="50" t="s">
        <v>742</v>
      </c>
      <c r="D351" s="51">
        <f t="shared" ref="D351:E351" si="96">D352+D356</f>
        <v>0</v>
      </c>
      <c r="E351" s="51">
        <f t="shared" si="96"/>
        <v>44898.75</v>
      </c>
      <c r="F351" s="52" t="str">
        <f t="shared" si="81"/>
        <v>-</v>
      </c>
    </row>
    <row r="352" spans="1:6" ht="12.75" customHeight="1" x14ac:dyDescent="0.2">
      <c r="A352" s="53">
        <v>411</v>
      </c>
      <c r="B352" s="85" t="s">
        <v>743</v>
      </c>
      <c r="C352" s="50" t="s">
        <v>744</v>
      </c>
      <c r="D352" s="51">
        <f t="shared" ref="D352:E352" si="97">SUM(D353:D355)</f>
        <v>0</v>
      </c>
      <c r="E352" s="51">
        <f t="shared" si="97"/>
        <v>37100</v>
      </c>
      <c r="F352" s="52" t="str">
        <f t="shared" si="81"/>
        <v>-</v>
      </c>
    </row>
    <row r="353" spans="1:6" ht="12.75" customHeight="1" x14ac:dyDescent="0.2">
      <c r="A353" s="53">
        <v>4111</v>
      </c>
      <c r="B353" s="85" t="s">
        <v>641</v>
      </c>
      <c r="C353" s="50" t="s">
        <v>745</v>
      </c>
      <c r="D353" s="242">
        <v>0</v>
      </c>
      <c r="E353" s="242">
        <v>37100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7798.75</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7798.75</v>
      </c>
      <c r="F362" s="52" t="str">
        <f t="shared" si="81"/>
        <v>-</v>
      </c>
    </row>
    <row r="363" spans="1:6" ht="24" x14ac:dyDescent="0.2">
      <c r="A363" s="53">
        <v>42</v>
      </c>
      <c r="B363" s="232" t="s">
        <v>757</v>
      </c>
      <c r="C363" s="50" t="s">
        <v>758</v>
      </c>
      <c r="D363" s="51">
        <f t="shared" ref="D363:E363" si="99">D364+D369+D378+D383+D388+D391</f>
        <v>464480.68000000005</v>
      </c>
      <c r="E363" s="51">
        <f t="shared" si="99"/>
        <v>257133.99</v>
      </c>
      <c r="F363" s="52">
        <f t="shared" si="81"/>
        <v>55.359458653909989</v>
      </c>
    </row>
    <row r="364" spans="1:6" ht="12.75" customHeight="1" x14ac:dyDescent="0.2">
      <c r="A364" s="53">
        <v>421</v>
      </c>
      <c r="B364" s="85" t="s">
        <v>759</v>
      </c>
      <c r="C364" s="50" t="s">
        <v>760</v>
      </c>
      <c r="D364" s="51">
        <f t="shared" ref="D364:E364" si="100">SUM(D365:D368)</f>
        <v>303305.96000000002</v>
      </c>
      <c r="E364" s="51">
        <f t="shared" si="100"/>
        <v>184206.33</v>
      </c>
      <c r="F364" s="52">
        <f t="shared" si="81"/>
        <v>60.732842176922595</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5750</v>
      </c>
      <c r="F366" s="52" t="str">
        <f t="shared" si="81"/>
        <v>-</v>
      </c>
    </row>
    <row r="367" spans="1:6" ht="12.75" customHeight="1" x14ac:dyDescent="0.2">
      <c r="A367" s="53">
        <v>4213</v>
      </c>
      <c r="B367" s="85" t="s">
        <v>669</v>
      </c>
      <c r="C367" s="50" t="s">
        <v>763</v>
      </c>
      <c r="D367" s="242">
        <v>0</v>
      </c>
      <c r="E367" s="242">
        <v>1750</v>
      </c>
      <c r="F367" s="52" t="str">
        <f t="shared" si="81"/>
        <v>-</v>
      </c>
    </row>
    <row r="368" spans="1:6" ht="12.75" customHeight="1" x14ac:dyDescent="0.2">
      <c r="A368" s="53">
        <v>4214</v>
      </c>
      <c r="B368" s="85" t="s">
        <v>671</v>
      </c>
      <c r="C368" s="50" t="s">
        <v>764</v>
      </c>
      <c r="D368" s="242">
        <v>303305.96000000002</v>
      </c>
      <c r="E368" s="242">
        <v>176706.33</v>
      </c>
      <c r="F368" s="52">
        <f t="shared" si="81"/>
        <v>58.260091559031665</v>
      </c>
    </row>
    <row r="369" spans="1:6" ht="12.75" customHeight="1" x14ac:dyDescent="0.2">
      <c r="A369" s="53">
        <v>422</v>
      </c>
      <c r="B369" s="85" t="s">
        <v>765</v>
      </c>
      <c r="C369" s="50" t="s">
        <v>766</v>
      </c>
      <c r="D369" s="51">
        <f t="shared" ref="D369:E369" si="101">SUM(D370:D377)</f>
        <v>147325.25</v>
      </c>
      <c r="E369" s="51">
        <f t="shared" si="101"/>
        <v>46890.879999999997</v>
      </c>
      <c r="F369" s="52">
        <f t="shared" si="81"/>
        <v>31.828135367155326</v>
      </c>
    </row>
    <row r="370" spans="1:6" ht="12.75" customHeight="1" x14ac:dyDescent="0.2">
      <c r="A370" s="53">
        <v>4221</v>
      </c>
      <c r="B370" s="85" t="s">
        <v>675</v>
      </c>
      <c r="C370" s="50" t="s">
        <v>767</v>
      </c>
      <c r="D370" s="242">
        <v>24752.75</v>
      </c>
      <c r="E370" s="242">
        <v>8366.16</v>
      </c>
      <c r="F370" s="52">
        <f t="shared" si="81"/>
        <v>33.798911232085324</v>
      </c>
    </row>
    <row r="371" spans="1:6" ht="12.75" customHeight="1" x14ac:dyDescent="0.2">
      <c r="A371" s="53">
        <v>4222</v>
      </c>
      <c r="B371" s="85" t="s">
        <v>768</v>
      </c>
      <c r="C371" s="50" t="s">
        <v>769</v>
      </c>
      <c r="D371" s="242">
        <v>38.700000000000003</v>
      </c>
      <c r="E371" s="242">
        <v>15.48</v>
      </c>
      <c r="F371" s="52">
        <f t="shared" si="81"/>
        <v>40</v>
      </c>
    </row>
    <row r="372" spans="1:6" ht="12.75" customHeight="1" x14ac:dyDescent="0.2">
      <c r="A372" s="53">
        <v>4223</v>
      </c>
      <c r="B372" s="85" t="s">
        <v>679</v>
      </c>
      <c r="C372" s="50" t="s">
        <v>770</v>
      </c>
      <c r="D372" s="242">
        <v>0</v>
      </c>
      <c r="E372" s="242">
        <v>1335.25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26269.23</v>
      </c>
      <c r="E375" s="242">
        <v>1713.6</v>
      </c>
      <c r="F375" s="52">
        <f t="shared" si="81"/>
        <v>6.523221274472073</v>
      </c>
    </row>
    <row r="376" spans="1:6" ht="12.75" customHeight="1" x14ac:dyDescent="0.2">
      <c r="A376" s="53">
        <v>4227</v>
      </c>
      <c r="B376" s="232" t="s">
        <v>687</v>
      </c>
      <c r="C376" s="50" t="s">
        <v>774</v>
      </c>
      <c r="D376" s="242">
        <v>96264.57</v>
      </c>
      <c r="E376" s="242">
        <v>35460.39</v>
      </c>
      <c r="F376" s="52">
        <f t="shared" si="81"/>
        <v>36.836387468411274</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260.51</v>
      </c>
      <c r="E383" s="51">
        <f t="shared" si="103"/>
        <v>224.28</v>
      </c>
      <c r="F383" s="52">
        <f t="shared" si="81"/>
        <v>86.092664389082955</v>
      </c>
    </row>
    <row r="384" spans="1:6" ht="12.75" customHeight="1" x14ac:dyDescent="0.2">
      <c r="A384" s="53">
        <v>4241</v>
      </c>
      <c r="B384" s="85" t="s">
        <v>784</v>
      </c>
      <c r="C384" s="50" t="s">
        <v>785</v>
      </c>
      <c r="D384" s="242">
        <v>260.51</v>
      </c>
      <c r="E384" s="242">
        <v>224.28</v>
      </c>
      <c r="F384" s="52">
        <f t="shared" si="81"/>
        <v>86.092664389082955</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13588.96</v>
      </c>
      <c r="E391" s="51">
        <f t="shared" si="105"/>
        <v>25812.5</v>
      </c>
      <c r="F391" s="52">
        <f t="shared" si="81"/>
        <v>189.95199043929779</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1687.5</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13588.96</v>
      </c>
      <c r="E395" s="242">
        <v>24125</v>
      </c>
      <c r="F395" s="52">
        <f t="shared" si="81"/>
        <v>177.53382157280618</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13938.56</v>
      </c>
      <c r="F402" s="52" t="str">
        <f t="shared" si="81"/>
        <v>-</v>
      </c>
    </row>
    <row r="403" spans="1:6" ht="12.75" customHeight="1" x14ac:dyDescent="0.2">
      <c r="A403" s="53">
        <v>451</v>
      </c>
      <c r="B403" s="85" t="s">
        <v>812</v>
      </c>
      <c r="C403" s="50" t="s">
        <v>813</v>
      </c>
      <c r="D403" s="242">
        <v>0</v>
      </c>
      <c r="E403" s="242">
        <v>13938.56</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464480.68000000005</v>
      </c>
      <c r="E408" s="51">
        <f t="shared" si="111"/>
        <v>315971.3</v>
      </c>
      <c r="F408" s="52">
        <f t="shared" si="81"/>
        <v>68.026790694502068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407872.05</v>
      </c>
      <c r="E410" s="242">
        <v>363565.49</v>
      </c>
      <c r="F410" s="52">
        <f t="shared" si="81"/>
        <v>89.137142395513493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965461.33000000019</v>
      </c>
      <c r="E412" s="51">
        <f>E6+E298</f>
        <v>738057.55000000016</v>
      </c>
      <c r="F412" s="52">
        <f t="shared" si="81"/>
        <v>76.446101678665883</v>
      </c>
    </row>
    <row r="413" spans="1:6" ht="12.75" customHeight="1" x14ac:dyDescent="0.2">
      <c r="A413" s="53" t="s">
        <v>609</v>
      </c>
      <c r="B413" s="85" t="s">
        <v>832</v>
      </c>
      <c r="C413" s="50" t="s">
        <v>833</v>
      </c>
      <c r="D413" s="51">
        <f t="shared" ref="D413:E413" si="112">D289+D350</f>
        <v>925750.02</v>
      </c>
      <c r="E413" s="51">
        <f t="shared" si="112"/>
        <v>846327.26</v>
      </c>
      <c r="F413" s="52">
        <f t="shared" si="81"/>
        <v>91.420712040600336</v>
      </c>
    </row>
    <row r="414" spans="1:6" ht="12.75" customHeight="1" x14ac:dyDescent="0.2">
      <c r="A414" s="53" t="s">
        <v>609</v>
      </c>
      <c r="B414" s="85" t="s">
        <v>834</v>
      </c>
      <c r="C414" s="50" t="s">
        <v>835</v>
      </c>
      <c r="D414" s="51">
        <f t="shared" ref="D414:E414" si="113">IF(D412&gt;=D413,D412-D413,0)</f>
        <v>39711.310000000172</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108269.70999999985</v>
      </c>
      <c r="F415" s="52" t="str">
        <f t="shared" si="81"/>
        <v>-</v>
      </c>
    </row>
    <row r="416" spans="1:6" ht="12.75" customHeight="1" x14ac:dyDescent="0.2">
      <c r="A416" s="60" t="s">
        <v>838</v>
      </c>
      <c r="B416" s="232" t="s">
        <v>839</v>
      </c>
      <c r="C416" s="61" t="s">
        <v>840</v>
      </c>
      <c r="D416" s="51">
        <f t="shared" ref="D416:E416" si="115">IF(D292-D293+D409-D410&gt;=0,D292-D293+D409-D410,0)</f>
        <v>522844.86000000004</v>
      </c>
      <c r="E416" s="51">
        <f t="shared" si="115"/>
        <v>33566.919999999984</v>
      </c>
      <c r="F416" s="52">
        <f t="shared" si="81"/>
        <v>6.4200535508754886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19510.3</v>
      </c>
      <c r="E418" s="62">
        <f t="shared" si="117"/>
        <v>42047.74</v>
      </c>
      <c r="F418" s="57">
        <f t="shared" si="81"/>
        <v>215.51559945259683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210140.13</v>
      </c>
      <c r="E420" s="51">
        <f t="shared" si="118"/>
        <v>98147.069999999992</v>
      </c>
      <c r="F420" s="52">
        <f t="shared" ref="F420:F647" si="119">IF(D420&lt;&gt;0,IF(E420/D420&gt;=100,"&gt;&gt;100",E420/D420*100),"-")</f>
        <v>46.705534064340775</v>
      </c>
    </row>
    <row r="421" spans="1:6" ht="24" x14ac:dyDescent="0.2">
      <c r="A421" s="53">
        <v>81</v>
      </c>
      <c r="B421" s="232" t="s">
        <v>849</v>
      </c>
      <c r="C421" s="50" t="s">
        <v>850</v>
      </c>
      <c r="D421" s="51">
        <f t="shared" ref="D421:E421" si="120">D422+D427+D430+D434+D435+D442+D447+D455</f>
        <v>2219.88</v>
      </c>
      <c r="E421" s="51">
        <f t="shared" si="120"/>
        <v>609.05999999999995</v>
      </c>
      <c r="F421" s="52">
        <f t="shared" si="119"/>
        <v>27.436618195578134</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2219.88</v>
      </c>
      <c r="E427" s="51">
        <f t="shared" si="122"/>
        <v>609.05999999999995</v>
      </c>
      <c r="F427" s="52">
        <f t="shared" si="119"/>
        <v>27.436618195578134</v>
      </c>
    </row>
    <row r="428" spans="1:6" ht="24" x14ac:dyDescent="0.2">
      <c r="A428" s="53">
        <v>8121</v>
      </c>
      <c r="B428" s="232" t="s">
        <v>863</v>
      </c>
      <c r="C428" s="50" t="s">
        <v>864</v>
      </c>
      <c r="D428" s="242">
        <v>2219.88</v>
      </c>
      <c r="E428" s="242">
        <v>609.05999999999995</v>
      </c>
      <c r="F428" s="52">
        <f t="shared" si="119"/>
        <v>27.436618195578134</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207920.25</v>
      </c>
      <c r="E484" s="51">
        <f t="shared" si="137"/>
        <v>97538.01</v>
      </c>
      <c r="F484" s="52">
        <f t="shared" si="119"/>
        <v>46.911260447214737</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207920.25</v>
      </c>
      <c r="E490" s="51">
        <f t="shared" si="139"/>
        <v>97538.01</v>
      </c>
      <c r="F490" s="52">
        <f t="shared" si="119"/>
        <v>46.911260447214737</v>
      </c>
    </row>
    <row r="491" spans="1:6" ht="12.75" customHeight="1" x14ac:dyDescent="0.2">
      <c r="A491" s="53">
        <v>8422</v>
      </c>
      <c r="B491" s="85" t="s">
        <v>989</v>
      </c>
      <c r="C491" s="50" t="s">
        <v>990</v>
      </c>
      <c r="D491" s="242">
        <v>207920.25</v>
      </c>
      <c r="E491" s="242">
        <v>97538.01</v>
      </c>
      <c r="F491" s="52">
        <f t="shared" si="119"/>
        <v>46.911260447214737</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34560.46</v>
      </c>
      <c r="E528" s="51">
        <f t="shared" si="148"/>
        <v>73.400000000000006</v>
      </c>
      <c r="F528" s="52">
        <f t="shared" si="119"/>
        <v>0.21238143242306384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34560.46</v>
      </c>
      <c r="E593" s="51">
        <f t="shared" si="167"/>
        <v>73.400000000000006</v>
      </c>
      <c r="F593" s="52">
        <f t="shared" si="119"/>
        <v>0.21238143242306384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34560.46</v>
      </c>
      <c r="E617" s="51">
        <f t="shared" si="173"/>
        <v>73.400000000000006</v>
      </c>
      <c r="F617" s="52">
        <f t="shared" si="119"/>
        <v>0.21238143242306384</v>
      </c>
    </row>
    <row r="618" spans="1:6" ht="12.75" customHeight="1" x14ac:dyDescent="0.2">
      <c r="A618" s="53">
        <v>5471</v>
      </c>
      <c r="B618" s="85" t="s">
        <v>1234</v>
      </c>
      <c r="C618" s="50" t="s">
        <v>1235</v>
      </c>
      <c r="D618" s="242">
        <v>34560.46</v>
      </c>
      <c r="E618" s="242">
        <v>73.400000000000006</v>
      </c>
      <c r="F618" s="52">
        <f t="shared" si="119"/>
        <v>0.21238143242306384</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175579.67</v>
      </c>
      <c r="E635" s="51">
        <f t="shared" si="178"/>
        <v>98073.67</v>
      </c>
      <c r="F635" s="52">
        <f t="shared" si="119"/>
        <v>55.857076163772255</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180698.37</v>
      </c>
      <c r="F637" s="52" t="str">
        <f t="shared" si="119"/>
        <v>-</v>
      </c>
    </row>
    <row r="638" spans="1:6" ht="12.75" customHeight="1" x14ac:dyDescent="0.2">
      <c r="A638" s="53">
        <v>92223</v>
      </c>
      <c r="B638" s="85" t="s">
        <v>1274</v>
      </c>
      <c r="C638" s="50" t="s">
        <v>1275</v>
      </c>
      <c r="D638" s="242">
        <v>471989.22</v>
      </c>
      <c r="E638" s="242">
        <v>0</v>
      </c>
      <c r="F638" s="52">
        <f t="shared" si="119"/>
        <v>0</v>
      </c>
    </row>
    <row r="639" spans="1:6" ht="12.75" customHeight="1" x14ac:dyDescent="0.2">
      <c r="A639" s="53" t="s">
        <v>609</v>
      </c>
      <c r="B639" s="85" t="s">
        <v>1276</v>
      </c>
      <c r="C639" s="50" t="s">
        <v>1277</v>
      </c>
      <c r="D639" s="51">
        <f t="shared" ref="D639:E639" si="180">D412+D420</f>
        <v>1175601.4600000002</v>
      </c>
      <c r="E639" s="51">
        <f t="shared" si="180"/>
        <v>836204.62000000011</v>
      </c>
      <c r="F639" s="52">
        <f t="shared" si="119"/>
        <v>71.129940583775735</v>
      </c>
    </row>
    <row r="640" spans="1:6" ht="12.75" customHeight="1" x14ac:dyDescent="0.2">
      <c r="A640" s="53" t="s">
        <v>609</v>
      </c>
      <c r="B640" s="85" t="s">
        <v>1278</v>
      </c>
      <c r="C640" s="50" t="s">
        <v>1279</v>
      </c>
      <c r="D640" s="51">
        <f t="shared" ref="D640:E640" si="181">D413+D528</f>
        <v>960310.48</v>
      </c>
      <c r="E640" s="51">
        <f t="shared" si="181"/>
        <v>846400.66</v>
      </c>
      <c r="F640" s="52">
        <f t="shared" si="119"/>
        <v>88.138230044099913</v>
      </c>
    </row>
    <row r="641" spans="1:6" ht="12.75" customHeight="1" x14ac:dyDescent="0.2">
      <c r="A641" s="53" t="s">
        <v>609</v>
      </c>
      <c r="B641" s="85" t="s">
        <v>1280</v>
      </c>
      <c r="C641" s="50" t="s">
        <v>1281</v>
      </c>
      <c r="D641" s="51">
        <f t="shared" ref="D641:E641" si="182">IF(D639&gt;=D640,D639-D640,0)</f>
        <v>215290.98000000021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10196.039999999921</v>
      </c>
      <c r="F642" s="52" t="str">
        <f t="shared" si="119"/>
        <v>-</v>
      </c>
    </row>
    <row r="643" spans="1:6" ht="24" x14ac:dyDescent="0.2">
      <c r="A643" s="60" t="s">
        <v>1284</v>
      </c>
      <c r="B643" s="85" t="s">
        <v>1285</v>
      </c>
      <c r="C643" s="61" t="s">
        <v>1284</v>
      </c>
      <c r="D643" s="51">
        <f t="shared" ref="D643:E643" si="184">IF(D416-D417+D637-D638&gt;=0,D416-D417+D637-D638,0)</f>
        <v>50855.640000000072</v>
      </c>
      <c r="E643" s="51">
        <f t="shared" si="184"/>
        <v>214265.28999999998</v>
      </c>
      <c r="F643" s="52">
        <f t="shared" si="119"/>
        <v>421.32060475494882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266146.62000000029</v>
      </c>
      <c r="E645" s="51">
        <f t="shared" si="186"/>
        <v>204069.25000000006</v>
      </c>
      <c r="F645" s="52">
        <f t="shared" si="119"/>
        <v>76.675499392026779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191909.6</v>
      </c>
      <c r="E649" s="242">
        <v>358856.71</v>
      </c>
      <c r="F649" s="52">
        <f t="shared" ref="F649:F724" si="188">IF(D649&lt;&gt;0,IF(E649/D649&gt;=100,"&gt;&gt;100",E649/D649*100),"-")</f>
        <v>186.99257879751715</v>
      </c>
    </row>
    <row r="650" spans="1:6" ht="12.75" customHeight="1" x14ac:dyDescent="0.2">
      <c r="A650" s="53" t="s">
        <v>1297</v>
      </c>
      <c r="B650" s="85" t="s">
        <v>1298</v>
      </c>
      <c r="C650" s="50" t="s">
        <v>1297</v>
      </c>
      <c r="D650" s="242">
        <v>1336792.81</v>
      </c>
      <c r="E650" s="242">
        <v>943855.45</v>
      </c>
      <c r="F650" s="52">
        <f t="shared" si="188"/>
        <v>70.605963986296416</v>
      </c>
    </row>
    <row r="651" spans="1:6" ht="12.75" customHeight="1" x14ac:dyDescent="0.2">
      <c r="A651" s="53" t="s">
        <v>1299</v>
      </c>
      <c r="B651" s="85" t="s">
        <v>1300</v>
      </c>
      <c r="C651" s="50" t="s">
        <v>1299</v>
      </c>
      <c r="D651" s="242">
        <v>1085458.2</v>
      </c>
      <c r="E651" s="242">
        <v>788118.77</v>
      </c>
      <c r="F651" s="52">
        <f t="shared" si="188"/>
        <v>72.607012411901266</v>
      </c>
    </row>
    <row r="652" spans="1:6" ht="24" x14ac:dyDescent="0.2">
      <c r="A652" s="53">
        <v>11</v>
      </c>
      <c r="B652" s="85" t="s">
        <v>1301</v>
      </c>
      <c r="C652" s="50" t="s">
        <v>1302</v>
      </c>
      <c r="D652" s="51">
        <f t="shared" ref="D652:E652" si="189">+D649+D650-D651</f>
        <v>443244.2100000002</v>
      </c>
      <c r="E652" s="51">
        <f t="shared" si="189"/>
        <v>514593.3899999999</v>
      </c>
      <c r="F652" s="52">
        <f t="shared" si="188"/>
        <v>116.09703598835497</v>
      </c>
    </row>
    <row r="653" spans="1:6" ht="24" x14ac:dyDescent="0.2">
      <c r="A653" s="53" t="s">
        <v>609</v>
      </c>
      <c r="B653" s="85" t="s">
        <v>1303</v>
      </c>
      <c r="C653" s="50" t="s">
        <v>1304</v>
      </c>
      <c r="D653" s="262">
        <v>12</v>
      </c>
      <c r="E653" s="262">
        <v>9</v>
      </c>
      <c r="F653" s="52">
        <f t="shared" si="188"/>
        <v>75</v>
      </c>
    </row>
    <row r="654" spans="1:6" ht="24" x14ac:dyDescent="0.2">
      <c r="A654" s="53" t="s">
        <v>609</v>
      </c>
      <c r="B654" s="85" t="s">
        <v>1305</v>
      </c>
      <c r="C654" s="50" t="s">
        <v>1306</v>
      </c>
      <c r="D654" s="262">
        <v>24</v>
      </c>
      <c r="E654" s="262">
        <v>14</v>
      </c>
      <c r="F654" s="52">
        <f t="shared" si="188"/>
        <v>58.333333333333336</v>
      </c>
    </row>
    <row r="655" spans="1:6" ht="12.75" customHeight="1" x14ac:dyDescent="0.2">
      <c r="A655" s="53" t="s">
        <v>609</v>
      </c>
      <c r="B655" s="85" t="s">
        <v>1307</v>
      </c>
      <c r="C655" s="50" t="s">
        <v>1308</v>
      </c>
      <c r="D655" s="262">
        <v>12</v>
      </c>
      <c r="E655" s="262">
        <v>9</v>
      </c>
      <c r="F655" s="52">
        <f t="shared" si="188"/>
        <v>75</v>
      </c>
    </row>
    <row r="656" spans="1:6" ht="12.75" customHeight="1" x14ac:dyDescent="0.2">
      <c r="A656" s="53" t="s">
        <v>609</v>
      </c>
      <c r="B656" s="85" t="s">
        <v>1309</v>
      </c>
      <c r="C656" s="50" t="s">
        <v>1310</v>
      </c>
      <c r="D656" s="262">
        <v>24</v>
      </c>
      <c r="E656" s="262">
        <v>14</v>
      </c>
      <c r="F656" s="52">
        <f t="shared" si="188"/>
        <v>58.333333333333336</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214122.41</v>
      </c>
      <c r="E661" s="242">
        <v>264846.24</v>
      </c>
      <c r="F661" s="52">
        <f t="shared" si="188"/>
        <v>123.6891738702175</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6986.64</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12093.6</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128667.34</v>
      </c>
      <c r="E694" s="242">
        <v>186102.66</v>
      </c>
      <c r="F694" s="52">
        <f t="shared" si="188"/>
        <v>144.63861613988445</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359158.58</v>
      </c>
      <c r="E698" s="242">
        <v>0</v>
      </c>
      <c r="F698" s="52">
        <f t="shared" si="188"/>
        <v>0</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37629.040000000001</v>
      </c>
      <c r="E710" s="242">
        <v>47152.89</v>
      </c>
      <c r="F710" s="52">
        <f t="shared" si="188"/>
        <v>125.30984048490208</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7769.51</v>
      </c>
      <c r="E718" s="242">
        <v>3814.64</v>
      </c>
      <c r="F718" s="52">
        <f t="shared" si="188"/>
        <v>49.097562137123184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981.74</v>
      </c>
      <c r="E725" s="242">
        <v>1679.75</v>
      </c>
      <c r="F725" s="52">
        <f t="shared" ref="F725:F979" si="190">IF(D725&lt;&gt;0,IF(E725/D725&gt;=100,"&gt;&gt;100",E725/D725*100),"-")</f>
        <v>171.09927271986473</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118.15</v>
      </c>
      <c r="E742" s="242">
        <v>1708.16</v>
      </c>
      <c r="F742" s="52">
        <f t="shared" si="190"/>
        <v>1445.7553956834533</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1732.91</v>
      </c>
      <c r="E764" s="242">
        <v>2998.07</v>
      </c>
      <c r="F764" s="52">
        <f t="shared" si="190"/>
        <v>173.00783075866605</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1200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4937.05</v>
      </c>
      <c r="E819" s="242">
        <v>3583.35</v>
      </c>
      <c r="F819" s="52">
        <f t="shared" si="190"/>
        <v>72.580792173463905</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3583.53</v>
      </c>
      <c r="E821" s="242">
        <v>2789.02</v>
      </c>
      <c r="F821" s="52">
        <f t="shared" si="190"/>
        <v>77.828844742474587</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1546.32</v>
      </c>
      <c r="E823" s="242">
        <v>663.58</v>
      </c>
      <c r="F823" s="52">
        <f t="shared" si="190"/>
        <v>42.913497852967048</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680.01</v>
      </c>
      <c r="E828" s="242">
        <v>715.4</v>
      </c>
      <c r="F828" s="52">
        <f t="shared" si="190"/>
        <v>105.20433523036425</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97538.01</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34560.46</v>
      </c>
      <c r="E968" s="242">
        <v>73.400000000000006</v>
      </c>
      <c r="F968" s="52">
        <f t="shared" si="190"/>
        <v>0.21238143242306384</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360313.72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963707.6100000001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550198.30000000005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213922.42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304558.53000000003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2533.87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8951.35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20232.13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315971.3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97538.01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97538.01</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701549.24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550046.07999999996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195856.6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317128.76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2936.15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16038.69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18085.88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151429.76000000001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73.400000000000006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73.400000000000006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622472.09000000008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79803.600000000006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27862.6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20214.41</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20214.41</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1441.79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785.2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542.5</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114.09</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6206.4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6014.31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132.36000000000001</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59.73</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51941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8909.6</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23117.82</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19913.580000000002</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542668.49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39279.1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193494.89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309894.5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8</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36887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Provjera</v>
      </c>
      <c r="C227" s="119" t="s">
        <v>3232</v>
      </c>
      <c r="D227" s="123"/>
      <c r="E227" s="71">
        <f t="shared" si="19"/>
        <v>0</v>
      </c>
      <c r="F227" s="71">
        <f t="shared" si="20"/>
        <v>1</v>
      </c>
      <c r="G227" s="71"/>
      <c r="H227" s="71"/>
      <c r="I227" s="71"/>
      <c r="J227" s="71"/>
      <c r="K227" s="71"/>
      <c r="L227" s="71">
        <f>IF(AND('PR-RAS'!D428&gt;0,SUM('PR-RAS'!D846:D846)=0),1,0)</f>
        <v>1</v>
      </c>
      <c r="M227" s="71">
        <f>IF(AND('PR-RAS'!E428&gt;0,SUM('PR-RAS'!E846:E846)=0),1,0)</f>
        <v>1</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2024-07-17T07:16:44Z</cp:lastPrinted>
  <dcterms:created xsi:type="dcterms:W3CDTF">2022-04-01T05:14:30Z</dcterms:created>
  <dcterms:modified xsi:type="dcterms:W3CDTF">2024-07-17T07:30:54Z</dcterms:modified>
</cp:coreProperties>
</file>